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Burn Rate Calculator V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8" i="1" l="1"/>
  <c r="S24" i="1"/>
  <c r="S25" i="1"/>
  <c r="S26" i="1"/>
  <c r="S27" i="1"/>
  <c r="S28" i="1"/>
  <c r="S29" i="1"/>
  <c r="S30" i="1"/>
  <c r="S31" i="1"/>
  <c r="S32" i="1"/>
  <c r="S33" i="1"/>
  <c r="S34" i="1"/>
  <c r="S35" i="1"/>
  <c r="S36" i="1"/>
  <c r="S37" i="1"/>
  <c r="S38" i="1"/>
  <c r="S39" i="1"/>
  <c r="S40" i="1"/>
  <c r="S41" i="1"/>
  <c r="S23" i="1"/>
  <c r="B68" i="1"/>
  <c r="B69" i="1"/>
  <c r="B70" i="1"/>
  <c r="B71" i="1"/>
  <c r="B72" i="1"/>
  <c r="B73" i="1"/>
  <c r="B74" i="1"/>
  <c r="B75" i="1"/>
  <c r="B76" i="1"/>
  <c r="B77" i="1"/>
  <c r="B78" i="1"/>
  <c r="B79" i="1"/>
  <c r="B80" i="1"/>
  <c r="B81" i="1"/>
  <c r="B82" i="1"/>
  <c r="B83" i="1"/>
  <c r="B84" i="1"/>
  <c r="B85" i="1"/>
  <c r="B67" i="1"/>
  <c r="B46" i="1"/>
  <c r="B47" i="1"/>
  <c r="B48" i="1"/>
  <c r="B49" i="1"/>
  <c r="B50" i="1"/>
  <c r="B51" i="1"/>
  <c r="B52" i="1"/>
  <c r="B53" i="1"/>
  <c r="B54" i="1"/>
  <c r="B55" i="1"/>
  <c r="B56" i="1"/>
  <c r="B57" i="1"/>
  <c r="B59" i="1"/>
  <c r="B60" i="1"/>
  <c r="B61" i="1"/>
  <c r="B62" i="1"/>
  <c r="B63" i="1"/>
  <c r="B45" i="1"/>
  <c r="R24" i="1"/>
  <c r="R25" i="1"/>
  <c r="R26" i="1"/>
  <c r="R27" i="1"/>
  <c r="R28" i="1"/>
  <c r="R29" i="1"/>
  <c r="R30" i="1"/>
  <c r="R31" i="1"/>
  <c r="R32" i="1"/>
  <c r="R33" i="1"/>
  <c r="R34" i="1"/>
  <c r="R35" i="1"/>
  <c r="R36" i="1"/>
  <c r="R37" i="1"/>
  <c r="R38" i="1"/>
  <c r="R39" i="1"/>
  <c r="R40" i="1"/>
  <c r="R41" i="1"/>
  <c r="R23" i="1"/>
  <c r="A68" i="1"/>
  <c r="A69" i="1"/>
  <c r="A70" i="1"/>
  <c r="A71" i="1"/>
  <c r="A72" i="1"/>
  <c r="A73" i="1"/>
  <c r="A74" i="1"/>
  <c r="A75" i="1"/>
  <c r="A76" i="1"/>
  <c r="A77" i="1"/>
  <c r="A78" i="1"/>
  <c r="A79" i="1"/>
  <c r="A80" i="1"/>
  <c r="A81" i="1"/>
  <c r="A82" i="1"/>
  <c r="A83" i="1"/>
  <c r="A84" i="1"/>
  <c r="A85" i="1"/>
  <c r="A67" i="1"/>
  <c r="AI24" i="1" l="1"/>
  <c r="AI25" i="1"/>
  <c r="AI26" i="1"/>
  <c r="AI27" i="1"/>
  <c r="AI28" i="1"/>
  <c r="AI29" i="1"/>
  <c r="AI30" i="1"/>
  <c r="AI31" i="1"/>
  <c r="AI32" i="1"/>
  <c r="AI33" i="1"/>
  <c r="AI34" i="1"/>
  <c r="AI35" i="1"/>
  <c r="AI36" i="1"/>
  <c r="AI37" i="1"/>
  <c r="AI38" i="1"/>
  <c r="AI39" i="1"/>
  <c r="AI40" i="1"/>
  <c r="AI41" i="1"/>
  <c r="AH24" i="1"/>
  <c r="AH25" i="1"/>
  <c r="AH26" i="1"/>
  <c r="AH27" i="1"/>
  <c r="AH28" i="1"/>
  <c r="AH29" i="1"/>
  <c r="AH30" i="1"/>
  <c r="AH31" i="1"/>
  <c r="AH32" i="1"/>
  <c r="AH33" i="1"/>
  <c r="AH34" i="1"/>
  <c r="AH35" i="1"/>
  <c r="AH36" i="1"/>
  <c r="AH37" i="1"/>
  <c r="AH38" i="1"/>
  <c r="AH39" i="1"/>
  <c r="AH40" i="1"/>
  <c r="AH41" i="1"/>
  <c r="AG24" i="1"/>
  <c r="AG25" i="1"/>
  <c r="AG26" i="1"/>
  <c r="AG27" i="1"/>
  <c r="AG28" i="1"/>
  <c r="AG29" i="1"/>
  <c r="AG30" i="1"/>
  <c r="AG31" i="1"/>
  <c r="AG32" i="1"/>
  <c r="AG33" i="1"/>
  <c r="AG34" i="1"/>
  <c r="AG35" i="1"/>
  <c r="AG36" i="1"/>
  <c r="AG37" i="1"/>
  <c r="AG38" i="1"/>
  <c r="AG39" i="1"/>
  <c r="AG40" i="1"/>
  <c r="AG41" i="1"/>
  <c r="AF24" i="1"/>
  <c r="AF25" i="1"/>
  <c r="AF26" i="1"/>
  <c r="AF27" i="1"/>
  <c r="AF28" i="1"/>
  <c r="AF29" i="1"/>
  <c r="AF30" i="1"/>
  <c r="AF31" i="1"/>
  <c r="AF32" i="1"/>
  <c r="AF33" i="1"/>
  <c r="AF34" i="1"/>
  <c r="AF35" i="1"/>
  <c r="AF36" i="1"/>
  <c r="AF37" i="1"/>
  <c r="AF38" i="1"/>
  <c r="AF39" i="1"/>
  <c r="AF40" i="1"/>
  <c r="AF41" i="1"/>
  <c r="AE24" i="1"/>
  <c r="AE25" i="1"/>
  <c r="AE26" i="1"/>
  <c r="AE27" i="1"/>
  <c r="AE28" i="1"/>
  <c r="AE29" i="1"/>
  <c r="AE30" i="1"/>
  <c r="AE31" i="1"/>
  <c r="AE32" i="1"/>
  <c r="AE33" i="1"/>
  <c r="AE34" i="1"/>
  <c r="L56" i="1" s="1"/>
  <c r="AE35" i="1"/>
  <c r="AE36" i="1"/>
  <c r="AE37" i="1"/>
  <c r="AE38" i="1"/>
  <c r="AE39" i="1"/>
  <c r="AE40" i="1"/>
  <c r="AE41" i="1"/>
  <c r="AD24" i="1"/>
  <c r="AD25" i="1"/>
  <c r="AD26" i="1"/>
  <c r="AD27" i="1"/>
  <c r="AD28" i="1"/>
  <c r="AD29" i="1"/>
  <c r="AD30" i="1"/>
  <c r="AD31" i="1"/>
  <c r="AD32" i="1"/>
  <c r="AD33" i="1"/>
  <c r="AD34" i="1"/>
  <c r="AD35" i="1"/>
  <c r="AD36" i="1"/>
  <c r="AD37" i="1"/>
  <c r="AD38" i="1"/>
  <c r="AD39" i="1"/>
  <c r="AD40" i="1"/>
  <c r="AD41" i="1"/>
  <c r="AC24" i="1"/>
  <c r="AC25" i="1"/>
  <c r="AC26" i="1"/>
  <c r="AC27" i="1"/>
  <c r="AC28" i="1"/>
  <c r="AC29" i="1"/>
  <c r="AC30" i="1"/>
  <c r="AC31" i="1"/>
  <c r="AC32" i="1"/>
  <c r="AC33" i="1"/>
  <c r="AC34" i="1"/>
  <c r="AC35" i="1"/>
  <c r="AC36" i="1"/>
  <c r="AC37" i="1"/>
  <c r="AC38" i="1"/>
  <c r="AC39" i="1"/>
  <c r="AC40" i="1"/>
  <c r="AC41" i="1"/>
  <c r="AB24" i="1"/>
  <c r="AB25" i="1"/>
  <c r="AB26" i="1"/>
  <c r="AB27" i="1"/>
  <c r="AB28" i="1"/>
  <c r="AB29" i="1"/>
  <c r="AB30" i="1"/>
  <c r="AB31" i="1"/>
  <c r="AB32" i="1"/>
  <c r="AB33" i="1"/>
  <c r="AB34" i="1"/>
  <c r="AB35" i="1"/>
  <c r="AB36" i="1"/>
  <c r="AB37" i="1"/>
  <c r="AB38" i="1"/>
  <c r="AB39" i="1"/>
  <c r="AB40" i="1"/>
  <c r="AB41" i="1"/>
  <c r="AA24" i="1"/>
  <c r="AA25" i="1"/>
  <c r="AA26" i="1"/>
  <c r="AA27" i="1"/>
  <c r="AA28" i="1"/>
  <c r="AA29" i="1"/>
  <c r="AA30" i="1"/>
  <c r="AA31" i="1"/>
  <c r="AA32" i="1"/>
  <c r="AA33" i="1"/>
  <c r="AA34" i="1"/>
  <c r="AA35" i="1"/>
  <c r="AA36" i="1"/>
  <c r="AA37" i="1"/>
  <c r="AA38" i="1"/>
  <c r="AA39" i="1"/>
  <c r="AA40" i="1"/>
  <c r="AA41" i="1"/>
  <c r="AA23" i="1"/>
  <c r="AB23" i="1"/>
  <c r="AC23" i="1"/>
  <c r="AD23" i="1"/>
  <c r="AE23" i="1"/>
  <c r="AF23" i="1"/>
  <c r="AG23" i="1"/>
  <c r="AH23" i="1"/>
  <c r="AI23" i="1"/>
  <c r="H61" i="1" l="1"/>
  <c r="K81" i="1"/>
  <c r="K59" i="1"/>
  <c r="L53" i="1"/>
  <c r="M85" i="1"/>
  <c r="M63" i="1"/>
  <c r="O59" i="1"/>
  <c r="O81" i="1"/>
  <c r="P61" i="1"/>
  <c r="P83" i="1"/>
  <c r="P53" i="1"/>
  <c r="L67" i="1"/>
  <c r="L45" i="1"/>
  <c r="H82" i="1"/>
  <c r="H60" i="1"/>
  <c r="H52" i="1"/>
  <c r="I84" i="1"/>
  <c r="I62" i="1"/>
  <c r="I54" i="1"/>
  <c r="I46" i="1"/>
  <c r="J78" i="1"/>
  <c r="J56" i="1"/>
  <c r="J48" i="1"/>
  <c r="K80" i="1"/>
  <c r="K58" i="1"/>
  <c r="K50" i="1"/>
  <c r="L60" i="1"/>
  <c r="L82" i="1"/>
  <c r="L52" i="1"/>
  <c r="M84" i="1"/>
  <c r="M62" i="1"/>
  <c r="M54" i="1"/>
  <c r="M46" i="1"/>
  <c r="N56" i="1"/>
  <c r="N78" i="1"/>
  <c r="N48" i="1"/>
  <c r="O58" i="1"/>
  <c r="O80" i="1"/>
  <c r="O50" i="1"/>
  <c r="P60" i="1"/>
  <c r="P82" i="1"/>
  <c r="P52" i="1"/>
  <c r="I63" i="1"/>
  <c r="I85" i="1"/>
  <c r="K51" i="1"/>
  <c r="M47" i="1"/>
  <c r="K45" i="1"/>
  <c r="H81" i="1"/>
  <c r="H59" i="1"/>
  <c r="H51" i="1"/>
  <c r="I61" i="1"/>
  <c r="I53" i="1"/>
  <c r="J63" i="1"/>
  <c r="J85" i="1"/>
  <c r="J55" i="1"/>
  <c r="J77" i="1"/>
  <c r="J47" i="1"/>
  <c r="K79" i="1"/>
  <c r="K57" i="1"/>
  <c r="K49" i="1"/>
  <c r="L59" i="1"/>
  <c r="L81" i="1"/>
  <c r="L51" i="1"/>
  <c r="M61" i="1"/>
  <c r="M83" i="1"/>
  <c r="M53" i="1"/>
  <c r="N63" i="1"/>
  <c r="N85" i="1"/>
  <c r="N55" i="1"/>
  <c r="N77" i="1"/>
  <c r="N47" i="1"/>
  <c r="O57" i="1"/>
  <c r="O79" i="1"/>
  <c r="O49" i="1"/>
  <c r="P81" i="1"/>
  <c r="P59" i="1"/>
  <c r="P51" i="1"/>
  <c r="H53" i="1"/>
  <c r="L83" i="1"/>
  <c r="L61" i="1"/>
  <c r="M77" i="1"/>
  <c r="M55" i="1"/>
  <c r="J45" i="1"/>
  <c r="H58" i="1"/>
  <c r="H80" i="1"/>
  <c r="H50" i="1"/>
  <c r="I82" i="1"/>
  <c r="I60" i="1"/>
  <c r="I52" i="1"/>
  <c r="J84" i="1"/>
  <c r="J62" i="1"/>
  <c r="J54" i="1"/>
  <c r="J46" i="1"/>
  <c r="K56" i="1"/>
  <c r="K78" i="1"/>
  <c r="K48" i="1"/>
  <c r="L80" i="1"/>
  <c r="L58" i="1"/>
  <c r="L50" i="1"/>
  <c r="M60" i="1"/>
  <c r="M82" i="1"/>
  <c r="M52" i="1"/>
  <c r="N84" i="1"/>
  <c r="N62" i="1"/>
  <c r="N54" i="1"/>
  <c r="N46" i="1"/>
  <c r="O78" i="1"/>
  <c r="O56" i="1"/>
  <c r="O48" i="1"/>
  <c r="P80" i="1"/>
  <c r="P58" i="1"/>
  <c r="P50" i="1"/>
  <c r="J57" i="1"/>
  <c r="J79" i="1"/>
  <c r="N79" i="1"/>
  <c r="N57" i="1"/>
  <c r="H79" i="1"/>
  <c r="H57" i="1"/>
  <c r="H49" i="1"/>
  <c r="I59" i="1"/>
  <c r="I81" i="1"/>
  <c r="I51" i="1"/>
  <c r="J61" i="1"/>
  <c r="J53" i="1"/>
  <c r="K85" i="1"/>
  <c r="K63" i="1"/>
  <c r="K77" i="1"/>
  <c r="K55" i="1"/>
  <c r="K47" i="1"/>
  <c r="L79" i="1"/>
  <c r="L57" i="1"/>
  <c r="L49" i="1"/>
  <c r="M81" i="1"/>
  <c r="M59" i="1"/>
  <c r="M51" i="1"/>
  <c r="N61" i="1"/>
  <c r="N83" i="1"/>
  <c r="N53" i="1"/>
  <c r="O63" i="1"/>
  <c r="O85" i="1"/>
  <c r="O55" i="1"/>
  <c r="O77" i="1"/>
  <c r="O47" i="1"/>
  <c r="P79" i="1"/>
  <c r="P57" i="1"/>
  <c r="P49" i="1"/>
  <c r="I47" i="1"/>
  <c r="N49" i="1"/>
  <c r="P45" i="1"/>
  <c r="P67" i="1"/>
  <c r="H56" i="1"/>
  <c r="I80" i="1"/>
  <c r="I58" i="1"/>
  <c r="J82" i="1"/>
  <c r="J60" i="1"/>
  <c r="J52" i="1"/>
  <c r="K84" i="1"/>
  <c r="K62" i="1"/>
  <c r="K54" i="1"/>
  <c r="K46" i="1"/>
  <c r="L78" i="1"/>
  <c r="L48" i="1"/>
  <c r="M80" i="1"/>
  <c r="M58" i="1"/>
  <c r="M50" i="1"/>
  <c r="N60" i="1"/>
  <c r="N82" i="1"/>
  <c r="N52" i="1"/>
  <c r="O62" i="1"/>
  <c r="O84" i="1"/>
  <c r="O54" i="1"/>
  <c r="O46" i="1"/>
  <c r="P56" i="1"/>
  <c r="P78" i="1"/>
  <c r="P48" i="1"/>
  <c r="M67" i="1"/>
  <c r="M45" i="1"/>
  <c r="J49" i="1"/>
  <c r="O51" i="1"/>
  <c r="I45" i="1"/>
  <c r="H45" i="1"/>
  <c r="H48" i="1"/>
  <c r="I50" i="1"/>
  <c r="O67" i="1"/>
  <c r="O45" i="1"/>
  <c r="H85" i="1"/>
  <c r="H63" i="1"/>
  <c r="H77" i="1"/>
  <c r="H55" i="1"/>
  <c r="H47" i="1"/>
  <c r="I79" i="1"/>
  <c r="I57" i="1"/>
  <c r="I49" i="1"/>
  <c r="J59" i="1"/>
  <c r="J81" i="1"/>
  <c r="J51" i="1"/>
  <c r="K61" i="1"/>
  <c r="K53" i="1"/>
  <c r="L63" i="1"/>
  <c r="L85" i="1"/>
  <c r="L77" i="1"/>
  <c r="L55" i="1"/>
  <c r="L47" i="1"/>
  <c r="M57" i="1"/>
  <c r="M79" i="1"/>
  <c r="M49" i="1"/>
  <c r="N59" i="1"/>
  <c r="N81" i="1"/>
  <c r="N51" i="1"/>
  <c r="O61" i="1"/>
  <c r="O83" i="1"/>
  <c r="O53" i="1"/>
  <c r="P85" i="1"/>
  <c r="P63" i="1"/>
  <c r="P77" i="1"/>
  <c r="P55" i="1"/>
  <c r="P47" i="1"/>
  <c r="I55" i="1"/>
  <c r="I77" i="1"/>
  <c r="N45" i="1"/>
  <c r="N67" i="1"/>
  <c r="H84" i="1"/>
  <c r="H62" i="1"/>
  <c r="H54" i="1"/>
  <c r="H46" i="1"/>
  <c r="I78" i="1"/>
  <c r="I56" i="1"/>
  <c r="I48" i="1"/>
  <c r="J58" i="1"/>
  <c r="J80" i="1"/>
  <c r="J50" i="1"/>
  <c r="K60" i="1"/>
  <c r="K82" i="1"/>
  <c r="K52" i="1"/>
  <c r="L84" i="1"/>
  <c r="L62" i="1"/>
  <c r="L54" i="1"/>
  <c r="L46" i="1"/>
  <c r="M56" i="1"/>
  <c r="M78" i="1"/>
  <c r="M48" i="1"/>
  <c r="N80" i="1"/>
  <c r="N58" i="1"/>
  <c r="N50" i="1"/>
  <c r="O82" i="1"/>
  <c r="O60" i="1"/>
  <c r="O52" i="1"/>
  <c r="P62" i="1"/>
  <c r="P84" i="1"/>
  <c r="P54" i="1"/>
  <c r="P46" i="1"/>
  <c r="A46" i="1" l="1"/>
  <c r="A47" i="1"/>
  <c r="A48" i="1"/>
  <c r="A49" i="1"/>
  <c r="A50" i="1"/>
  <c r="A51" i="1"/>
  <c r="A52" i="1"/>
  <c r="A53" i="1"/>
  <c r="A54" i="1"/>
  <c r="A55" i="1"/>
  <c r="A56" i="1"/>
  <c r="A57" i="1"/>
  <c r="A58" i="1"/>
  <c r="A59" i="1"/>
  <c r="A60" i="1"/>
  <c r="A61" i="1"/>
  <c r="A62" i="1"/>
  <c r="A63" i="1"/>
  <c r="A45" i="1"/>
  <c r="Z24" i="1" l="1"/>
  <c r="Z25" i="1"/>
  <c r="Z26" i="1"/>
  <c r="Z27" i="1"/>
  <c r="Z28" i="1"/>
  <c r="Z29" i="1"/>
  <c r="Z30" i="1"/>
  <c r="Z31" i="1"/>
  <c r="Z32" i="1"/>
  <c r="Z33" i="1"/>
  <c r="Z34" i="1"/>
  <c r="Z35" i="1"/>
  <c r="Z36" i="1"/>
  <c r="Z37" i="1"/>
  <c r="Z38" i="1"/>
  <c r="Z39" i="1"/>
  <c r="Z40" i="1"/>
  <c r="Z41" i="1"/>
  <c r="Y24" i="1"/>
  <c r="Y25" i="1"/>
  <c r="Y26" i="1"/>
  <c r="Y27" i="1"/>
  <c r="Y28" i="1"/>
  <c r="Y29" i="1"/>
  <c r="Y30" i="1"/>
  <c r="Y31" i="1"/>
  <c r="Y32" i="1"/>
  <c r="Y33" i="1"/>
  <c r="Y34" i="1"/>
  <c r="Y35" i="1"/>
  <c r="Y36" i="1"/>
  <c r="Y37" i="1"/>
  <c r="Y38" i="1"/>
  <c r="Y39" i="1"/>
  <c r="Y40" i="1"/>
  <c r="Y41" i="1"/>
  <c r="X24" i="1"/>
  <c r="X25" i="1"/>
  <c r="X26" i="1"/>
  <c r="X27" i="1"/>
  <c r="X28" i="1"/>
  <c r="X29" i="1"/>
  <c r="X30" i="1"/>
  <c r="X31" i="1"/>
  <c r="X32" i="1"/>
  <c r="X33" i="1"/>
  <c r="X34" i="1"/>
  <c r="X35" i="1"/>
  <c r="X36" i="1"/>
  <c r="X37" i="1"/>
  <c r="X38" i="1"/>
  <c r="X39" i="1"/>
  <c r="X40" i="1"/>
  <c r="X41" i="1"/>
  <c r="W24" i="1"/>
  <c r="W25" i="1"/>
  <c r="W26" i="1"/>
  <c r="W27" i="1"/>
  <c r="W28" i="1"/>
  <c r="W29" i="1"/>
  <c r="W30" i="1"/>
  <c r="W31" i="1"/>
  <c r="W32" i="1"/>
  <c r="W33" i="1"/>
  <c r="W34" i="1"/>
  <c r="W35" i="1"/>
  <c r="W36" i="1"/>
  <c r="W37" i="1"/>
  <c r="W38" i="1"/>
  <c r="W39" i="1"/>
  <c r="W40" i="1"/>
  <c r="W41" i="1"/>
  <c r="V24" i="1"/>
  <c r="V25" i="1"/>
  <c r="V26" i="1"/>
  <c r="V27" i="1"/>
  <c r="V28" i="1"/>
  <c r="V29" i="1"/>
  <c r="V30" i="1"/>
  <c r="V31" i="1"/>
  <c r="V32" i="1"/>
  <c r="V33" i="1"/>
  <c r="C77" i="1" s="1"/>
  <c r="V34" i="1"/>
  <c r="C78" i="1" s="1"/>
  <c r="V35" i="1"/>
  <c r="C79" i="1" s="1"/>
  <c r="V36" i="1"/>
  <c r="C80" i="1" s="1"/>
  <c r="V37" i="1"/>
  <c r="C81" i="1" s="1"/>
  <c r="V38" i="1"/>
  <c r="C82" i="1" s="1"/>
  <c r="V39" i="1"/>
  <c r="V40" i="1"/>
  <c r="C84" i="1" s="1"/>
  <c r="V41" i="1"/>
  <c r="C85" i="1" s="1"/>
  <c r="D63" i="1" l="1"/>
  <c r="D85" i="1"/>
  <c r="D55" i="1"/>
  <c r="D77" i="1"/>
  <c r="D47" i="1"/>
  <c r="E57" i="1"/>
  <c r="E79" i="1"/>
  <c r="F81" i="1"/>
  <c r="F59" i="1"/>
  <c r="F51" i="1"/>
  <c r="G61" i="1"/>
  <c r="G53" i="1"/>
  <c r="D84" i="1"/>
  <c r="D62" i="1"/>
  <c r="D54" i="1"/>
  <c r="E56" i="1"/>
  <c r="E78" i="1"/>
  <c r="E48" i="1"/>
  <c r="F80" i="1"/>
  <c r="F58" i="1"/>
  <c r="F50" i="1"/>
  <c r="G82" i="1"/>
  <c r="G60" i="1"/>
  <c r="G52" i="1"/>
  <c r="D61" i="1"/>
  <c r="E85" i="1"/>
  <c r="E63" i="1"/>
  <c r="F49" i="1"/>
  <c r="G59" i="1"/>
  <c r="G81" i="1"/>
  <c r="G51" i="1"/>
  <c r="D82" i="1"/>
  <c r="D60" i="1"/>
  <c r="D52" i="1"/>
  <c r="E84" i="1"/>
  <c r="E62" i="1"/>
  <c r="E54" i="1"/>
  <c r="F56" i="1"/>
  <c r="F78" i="1"/>
  <c r="F48" i="1"/>
  <c r="G58" i="1"/>
  <c r="G80" i="1"/>
  <c r="G50" i="1"/>
  <c r="D53" i="1"/>
  <c r="E47" i="1"/>
  <c r="D59" i="1"/>
  <c r="D81" i="1"/>
  <c r="D51" i="1"/>
  <c r="E61" i="1"/>
  <c r="E53" i="1"/>
  <c r="F85" i="1"/>
  <c r="F63" i="1"/>
  <c r="F77" i="1"/>
  <c r="F55" i="1"/>
  <c r="F47" i="1"/>
  <c r="G57" i="1"/>
  <c r="G79" i="1"/>
  <c r="G49" i="1"/>
  <c r="E77" i="1"/>
  <c r="E55" i="1"/>
  <c r="D58" i="1"/>
  <c r="D80" i="1"/>
  <c r="D50" i="1"/>
  <c r="E60" i="1"/>
  <c r="E82" i="1"/>
  <c r="E52" i="1"/>
  <c r="F84" i="1"/>
  <c r="F62" i="1"/>
  <c r="F54" i="1"/>
  <c r="F46" i="1"/>
  <c r="G78" i="1"/>
  <c r="G56" i="1"/>
  <c r="G48" i="1"/>
  <c r="F57" i="1"/>
  <c r="F79" i="1"/>
  <c r="D79" i="1"/>
  <c r="D57" i="1"/>
  <c r="D49" i="1"/>
  <c r="E81" i="1"/>
  <c r="E59" i="1"/>
  <c r="E51" i="1"/>
  <c r="F61" i="1"/>
  <c r="F53" i="1"/>
  <c r="G63" i="1"/>
  <c r="G85" i="1"/>
  <c r="G55" i="1"/>
  <c r="G77" i="1"/>
  <c r="G47" i="1"/>
  <c r="D56" i="1"/>
  <c r="D78" i="1"/>
  <c r="D48" i="1"/>
  <c r="E80" i="1"/>
  <c r="E58" i="1"/>
  <c r="E50" i="1"/>
  <c r="F60" i="1"/>
  <c r="F82" i="1"/>
  <c r="F52" i="1"/>
  <c r="G84" i="1"/>
  <c r="G62" i="1"/>
  <c r="G54" i="1"/>
  <c r="G46" i="1"/>
  <c r="E46" i="1"/>
  <c r="D46" i="1"/>
  <c r="W23" i="1"/>
  <c r="X23" i="1"/>
  <c r="Y23" i="1"/>
  <c r="Z23" i="1"/>
  <c r="V23" i="1"/>
  <c r="T27" i="1" l="1"/>
  <c r="F71" i="1" s="1"/>
  <c r="O71" i="1"/>
  <c r="P71" i="1"/>
  <c r="N71" i="1"/>
  <c r="I71" i="1"/>
  <c r="K71" i="1"/>
  <c r="H71" i="1"/>
  <c r="J71" i="1"/>
  <c r="M71" i="1"/>
  <c r="L71" i="1"/>
  <c r="E71" i="1"/>
  <c r="D71" i="1"/>
  <c r="T34" i="1"/>
  <c r="H78" i="1" s="1"/>
  <c r="T35" i="1"/>
  <c r="T26" i="1"/>
  <c r="T32" i="1"/>
  <c r="T36" i="1"/>
  <c r="T31" i="1"/>
  <c r="T38" i="1"/>
  <c r="G45" i="1"/>
  <c r="T29" i="1"/>
  <c r="T25" i="1"/>
  <c r="T39" i="1"/>
  <c r="K83" i="1" s="1"/>
  <c r="T40" i="1"/>
  <c r="F45" i="1"/>
  <c r="E45" i="1"/>
  <c r="T37" i="1"/>
  <c r="T33" i="1"/>
  <c r="D45" i="1"/>
  <c r="T24" i="1"/>
  <c r="T28" i="1"/>
  <c r="T30" i="1"/>
  <c r="T41" i="1"/>
  <c r="G71" i="1" l="1"/>
  <c r="C71" i="1"/>
  <c r="E70" i="1"/>
  <c r="N70" i="1"/>
  <c r="L70" i="1"/>
  <c r="H70" i="1"/>
  <c r="M70" i="1"/>
  <c r="J70" i="1"/>
  <c r="K70" i="1"/>
  <c r="I70" i="1"/>
  <c r="O70" i="1"/>
  <c r="P70" i="1"/>
  <c r="F70" i="1"/>
  <c r="G70" i="1"/>
  <c r="I74" i="1"/>
  <c r="P74" i="1"/>
  <c r="N74" i="1"/>
  <c r="M74" i="1"/>
  <c r="L74" i="1"/>
  <c r="J74" i="1"/>
  <c r="K74" i="1"/>
  <c r="O74" i="1"/>
  <c r="E69" i="1"/>
  <c r="M69" i="1"/>
  <c r="I69" i="1"/>
  <c r="P69" i="1"/>
  <c r="N69" i="1"/>
  <c r="H69" i="1"/>
  <c r="O69" i="1"/>
  <c r="L69" i="1"/>
  <c r="J69" i="1"/>
  <c r="K69" i="1"/>
  <c r="F69" i="1"/>
  <c r="G69" i="1"/>
  <c r="I75" i="1"/>
  <c r="K75" i="1"/>
  <c r="M75" i="1"/>
  <c r="H75" i="1"/>
  <c r="J75" i="1"/>
  <c r="L75" i="1"/>
  <c r="P75" i="1"/>
  <c r="N75" i="1"/>
  <c r="O75" i="1"/>
  <c r="G75" i="1"/>
  <c r="F75" i="1"/>
  <c r="E72" i="1"/>
  <c r="H72" i="1"/>
  <c r="K72" i="1"/>
  <c r="L72" i="1"/>
  <c r="I72" i="1"/>
  <c r="J72" i="1"/>
  <c r="O72" i="1"/>
  <c r="P72" i="1"/>
  <c r="M72" i="1"/>
  <c r="N72" i="1"/>
  <c r="G72" i="1"/>
  <c r="F72" i="1"/>
  <c r="J68" i="1"/>
  <c r="K68" i="1"/>
  <c r="P68" i="1"/>
  <c r="O68" i="1"/>
  <c r="N68" i="1"/>
  <c r="M68" i="1"/>
  <c r="L68" i="1"/>
  <c r="P73" i="1"/>
  <c r="O73" i="1"/>
  <c r="H73" i="1"/>
  <c r="L73" i="1"/>
  <c r="J73" i="1"/>
  <c r="N73" i="1"/>
  <c r="I73" i="1"/>
  <c r="M73" i="1"/>
  <c r="F73" i="1"/>
  <c r="G73" i="1"/>
  <c r="I76" i="1"/>
  <c r="N76" i="1"/>
  <c r="P76" i="1"/>
  <c r="M76" i="1"/>
  <c r="H76" i="1"/>
  <c r="J76" i="1"/>
  <c r="K76" i="1"/>
  <c r="L76" i="1"/>
  <c r="O76" i="1"/>
  <c r="F76" i="1"/>
  <c r="G76" i="1"/>
  <c r="C75" i="1"/>
  <c r="D75" i="1"/>
  <c r="E75" i="1"/>
  <c r="E76" i="1"/>
  <c r="C76" i="1"/>
  <c r="D76" i="1"/>
  <c r="D73" i="1"/>
  <c r="E73" i="1"/>
  <c r="C72" i="1"/>
  <c r="D72" i="1"/>
  <c r="C70" i="1"/>
  <c r="D70" i="1"/>
  <c r="K73" i="1"/>
  <c r="C73" i="1"/>
  <c r="C69" i="1"/>
  <c r="D69" i="1"/>
  <c r="H83" i="1"/>
  <c r="J83" i="1"/>
  <c r="I83" i="1"/>
  <c r="C83" i="1"/>
  <c r="G83" i="1"/>
  <c r="E83" i="1"/>
  <c r="F83" i="1"/>
  <c r="D83" i="1"/>
  <c r="H68" i="1"/>
  <c r="I68" i="1"/>
  <c r="F68" i="1"/>
  <c r="G68" i="1"/>
  <c r="G74" i="1"/>
  <c r="H74" i="1"/>
  <c r="E74" i="1"/>
  <c r="F74" i="1"/>
  <c r="C74" i="1"/>
  <c r="D74" i="1"/>
  <c r="T23" i="1"/>
  <c r="E68" i="1"/>
  <c r="C68" i="1"/>
  <c r="D68" i="1"/>
  <c r="I67" i="1" l="1"/>
  <c r="K67" i="1"/>
  <c r="J67" i="1"/>
  <c r="H67" i="1"/>
  <c r="C67" i="1"/>
  <c r="D67" i="1"/>
  <c r="F67" i="1"/>
  <c r="E67" i="1"/>
  <c r="G67" i="1"/>
</calcChain>
</file>

<file path=xl/sharedStrings.xml><?xml version="1.0" encoding="utf-8"?>
<sst xmlns="http://schemas.openxmlformats.org/spreadsheetml/2006/main" count="115" uniqueCount="78">
  <si>
    <t>small</t>
  </si>
  <si>
    <t>medium</t>
  </si>
  <si>
    <t>large</t>
  </si>
  <si>
    <t>Gown</t>
  </si>
  <si>
    <t>Surgical Mask</t>
  </si>
  <si>
    <t>Gloves</t>
  </si>
  <si>
    <t>Face Shield</t>
  </si>
  <si>
    <t>Respirator</t>
  </si>
  <si>
    <t>Type</t>
  </si>
  <si>
    <t>Day 1</t>
  </si>
  <si>
    <t>Day 2</t>
  </si>
  <si>
    <t>Day 3</t>
  </si>
  <si>
    <t>Day 4</t>
  </si>
  <si>
    <t>Day 5</t>
  </si>
  <si>
    <t>(cases/day)</t>
  </si>
  <si>
    <t xml:space="preserve"> Category</t>
  </si>
  <si>
    <t># Days supply remaining (Calculated)</t>
  </si>
  <si>
    <t>This spreadsheet is designed to help you track how quickly PPE is being used at your facility.</t>
  </si>
  <si>
    <t>Consumption (burn rate)</t>
  </si>
  <si>
    <t>Day 3 - Day 4</t>
  </si>
  <si>
    <t>Day 4 - Day 5</t>
  </si>
  <si>
    <t>Day 1 -Day 2</t>
  </si>
  <si>
    <t>Day 2 - Day 3</t>
  </si>
  <si>
    <t>Box A</t>
  </si>
  <si>
    <t>Box B</t>
  </si>
  <si>
    <t>Box C</t>
  </si>
  <si>
    <t>Instructions:</t>
  </si>
  <si>
    <t>How Many Full Boxes Are Remaining at Start of the Day? Enter below, by date.</t>
  </si>
  <si>
    <t>Type of PPE</t>
  </si>
  <si>
    <t>Size/Brand</t>
  </si>
  <si>
    <t>3M 1860</t>
  </si>
  <si>
    <t>North 7130</t>
  </si>
  <si>
    <t>3M 8210</t>
  </si>
  <si>
    <t>The total number of boxes of PPE used per day will be calculated in Box B. Note: This only works if you have entered values for at least day 1 and day 2 in Box A.</t>
  </si>
  <si>
    <t>Total Number of Boxes Used per Day (Calculated)</t>
  </si>
  <si>
    <t xml:space="preserve">Make sure that each box of PPE has the same number of individual units. If they do not, create a new type of PPE category in the cells that say "Other". </t>
  </si>
  <si>
    <t xml:space="preserve">"Type of PPE" refers to the PPE components you have in stock. Use the next column to fill in the size or brand if applicable. Note: Additional types or brands of PPE can be added in the "Other" Type of PPE section as well. </t>
  </si>
  <si>
    <t xml:space="preserve">The number of days worth of remaining supplies will be calculated in Box C based on the average consumption rate. </t>
  </si>
  <si>
    <t xml:space="preserve">How the calculator works: In Box A, your PPE supply from the day prior is subtracted from the current day (Day2 -Day1) and entered in Box B. As additional data is added </t>
  </si>
  <si>
    <t xml:space="preserve">                                               in Box A the average consumption rate between each two day period is calculated. The total number of consumption of PPE in Box B is used to calculate the average consumption in the pink section.</t>
  </si>
  <si>
    <t>Day 6</t>
  </si>
  <si>
    <t xml:space="preserve">Day 7 </t>
  </si>
  <si>
    <t>Day 8</t>
  </si>
  <si>
    <t>Day 9</t>
  </si>
  <si>
    <t>Day 10</t>
  </si>
  <si>
    <t>Day 11</t>
  </si>
  <si>
    <t>Day 12</t>
  </si>
  <si>
    <t>Day 13</t>
  </si>
  <si>
    <t>Day 14</t>
  </si>
  <si>
    <t>Day 7</t>
  </si>
  <si>
    <t>Day 5 - Day 6</t>
  </si>
  <si>
    <t>Day 6 - Day 7</t>
  </si>
  <si>
    <t>Day 7 - Day 8</t>
  </si>
  <si>
    <t>Day 8 - Day 9</t>
  </si>
  <si>
    <t>Day 9 - Day 10</t>
  </si>
  <si>
    <t>Day 10 - Day 11</t>
  </si>
  <si>
    <t>Day 11 - Day 12</t>
  </si>
  <si>
    <t>Day 12 - Day 13</t>
  </si>
  <si>
    <t>Day 13 - Day 14</t>
  </si>
  <si>
    <t>Other 2</t>
  </si>
  <si>
    <t>Other 3</t>
  </si>
  <si>
    <t>Other 4</t>
  </si>
  <si>
    <t>Other 5</t>
  </si>
  <si>
    <t>Other 6</t>
  </si>
  <si>
    <t>Other 7</t>
  </si>
  <si>
    <t>Other 8</t>
  </si>
  <si>
    <r>
      <t>At the start of each day, determine how many full boxes of PPE are remaining from the</t>
    </r>
    <r>
      <rPr>
        <sz val="11"/>
        <rFont val="Calibri"/>
        <family val="2"/>
        <scheme val="minor"/>
      </rPr>
      <t xml:space="preserve"> day before. Do this for each type of PPE.</t>
    </r>
  </si>
  <si>
    <r>
      <t xml:space="preserve">Enter the number of full boxes of each Type of PPE  starting at Day 1 into the yellow cells of Box A. Note: You do not need data for all 14 days, but at least 2 </t>
    </r>
    <r>
      <rPr>
        <sz val="11"/>
        <rFont val="Calibri"/>
        <family val="2"/>
        <scheme val="minor"/>
      </rPr>
      <t>consecutive days of data is need</t>
    </r>
    <r>
      <rPr>
        <sz val="11"/>
        <color theme="1"/>
        <rFont val="Calibri"/>
        <family val="2"/>
        <scheme val="minor"/>
      </rPr>
      <t>ed to calculate a consumption rate.</t>
    </r>
  </si>
  <si>
    <t>Note: if you receive a resupply of PPE do not add it into the calculator, as it will disrupte the calculations. Continue following the original supply of PPE entered in Day 1. It is suggested you start a new calculator with the resupplied PPE.</t>
  </si>
  <si>
    <r>
      <t xml:space="preserve">                                               Then the number of boxes of PPE entered in Box A is divided by the consuption rate to calculate the </t>
    </r>
    <r>
      <rPr>
        <sz val="11"/>
        <rFont val="Calibri"/>
        <family val="2"/>
        <scheme val="minor"/>
      </rPr>
      <t>number</t>
    </r>
    <r>
      <rPr>
        <sz val="11"/>
        <color theme="1"/>
        <rFont val="Calibri"/>
        <family val="2"/>
        <scheme val="minor"/>
      </rPr>
      <t xml:space="preserve"> of days supply remaining in Box C.                                   </t>
    </r>
  </si>
  <si>
    <t xml:space="preserve">The average rate of PPE consumption (burn rate) will be calculated in the pink section. </t>
  </si>
  <si>
    <t>To skip a day, enter the data from the previous day.  For example: If you know the number of boxes remaining at the start of Day 1 and the start of Day 3, but not the start of Day 2, you can insert the value from Day 1 into cell for Day 2 and the tool will still work.</t>
  </si>
  <si>
    <t>To start, enter dates into Box A below Day 1, Day 2, Day 3, etc. You can enter the date for Day 1 and drag that cell to the right to autopopulate future days.</t>
  </si>
  <si>
    <t>extra large</t>
  </si>
  <si>
    <t>Size 1</t>
  </si>
  <si>
    <t>Size 2</t>
  </si>
  <si>
    <r>
      <t xml:space="preserve">Important: </t>
    </r>
    <r>
      <rPr>
        <b/>
        <sz val="11"/>
        <color theme="1"/>
        <rFont val="Calibri"/>
        <family val="2"/>
        <scheme val="minor"/>
      </rPr>
      <t>Add your data to Box A only</t>
    </r>
    <r>
      <rPr>
        <sz val="11"/>
        <color theme="1"/>
        <rFont val="Calibri"/>
        <family val="2"/>
        <scheme val="minor"/>
      </rPr>
      <t>, do not enter data into any other cells.</t>
    </r>
  </si>
  <si>
    <t>Apron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</si>
</sst>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rgb="FFFA7D00"/>
      <name val="Calibri"/>
      <family val="2"/>
      <scheme val="minor"/>
    </font>
    <font>
      <b/>
      <sz val="11"/>
      <color theme="1"/>
      <name val="Calibri"/>
      <family val="2"/>
      <scheme val="minor"/>
    </font>
    <font>
      <sz val="8"/>
      <name val="Calibri"/>
      <family val="2"/>
      <scheme val="minor"/>
    </font>
    <font>
      <b/>
      <sz val="14"/>
      <color theme="1"/>
      <name val="Calibri"/>
      <family val="2"/>
      <scheme val="minor"/>
    </font>
    <font>
      <sz val="11"/>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rgb="FFF3F9FF"/>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9FF"/>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medium">
        <color indexed="64"/>
      </bottom>
      <diagonal/>
    </border>
  </borders>
  <cellStyleXfs count="2">
    <xf numFmtId="0" fontId="0" fillId="0" borderId="0"/>
    <xf numFmtId="0" fontId="1" fillId="2" borderId="1" applyNumberFormat="0" applyAlignment="0" applyProtection="0"/>
  </cellStyleXfs>
  <cellXfs count="75">
    <xf numFmtId="0" fontId="0" fillId="0" borderId="0" xfId="0"/>
    <xf numFmtId="0" fontId="0" fillId="0" borderId="0" xfId="0" applyAlignment="1">
      <alignment wrapText="1"/>
    </xf>
    <xf numFmtId="0" fontId="0" fillId="0" borderId="0" xfId="0" applyBorder="1" applyAlignment="1">
      <alignment wrapText="1"/>
    </xf>
    <xf numFmtId="0" fontId="0" fillId="0" borderId="0" xfId="0" applyBorder="1"/>
    <xf numFmtId="0" fontId="0" fillId="0" borderId="3" xfId="0" applyBorder="1"/>
    <xf numFmtId="0" fontId="0" fillId="3" borderId="2" xfId="0" applyFill="1" applyBorder="1"/>
    <xf numFmtId="0" fontId="0" fillId="4" borderId="2" xfId="0" applyFill="1" applyBorder="1" applyAlignment="1">
      <alignment wrapText="1"/>
    </xf>
    <xf numFmtId="0" fontId="0" fillId="0" borderId="0" xfId="0" applyFill="1" applyBorder="1"/>
    <xf numFmtId="0" fontId="0" fillId="5" borderId="0" xfId="0" applyFill="1" applyBorder="1"/>
    <xf numFmtId="0" fontId="2" fillId="7" borderId="8" xfId="0" applyFont="1" applyFill="1" applyBorder="1" applyAlignment="1">
      <alignment wrapText="1"/>
    </xf>
    <xf numFmtId="0" fontId="0" fillId="7" borderId="2" xfId="0" applyFill="1" applyBorder="1"/>
    <xf numFmtId="0" fontId="2" fillId="8" borderId="8" xfId="0" applyFont="1" applyFill="1" applyBorder="1" applyAlignment="1">
      <alignment wrapText="1"/>
    </xf>
    <xf numFmtId="0" fontId="2" fillId="9" borderId="11" xfId="0" applyFont="1" applyFill="1" applyBorder="1" applyAlignment="1"/>
    <xf numFmtId="0" fontId="0" fillId="9" borderId="12" xfId="0" applyFill="1" applyBorder="1" applyAlignment="1">
      <alignment wrapText="1"/>
    </xf>
    <xf numFmtId="0" fontId="2" fillId="9" borderId="4" xfId="0" applyFont="1" applyFill="1" applyBorder="1" applyAlignment="1">
      <alignment wrapText="1"/>
    </xf>
    <xf numFmtId="0" fontId="2" fillId="9" borderId="7" xfId="0" applyFont="1" applyFill="1" applyBorder="1" applyAlignment="1">
      <alignment wrapText="1"/>
    </xf>
    <xf numFmtId="0" fontId="0" fillId="9" borderId="6" xfId="0" applyFill="1" applyBorder="1"/>
    <xf numFmtId="0" fontId="0" fillId="9" borderId="8" xfId="0" applyFill="1" applyBorder="1"/>
    <xf numFmtId="0" fontId="0" fillId="9" borderId="13" xfId="0" applyFill="1" applyBorder="1" applyAlignment="1">
      <alignment wrapText="1"/>
    </xf>
    <xf numFmtId="0" fontId="0" fillId="9" borderId="5" xfId="0" applyFill="1" applyBorder="1" applyAlignment="1">
      <alignment wrapText="1"/>
    </xf>
    <xf numFmtId="0" fontId="0" fillId="0" borderId="3" xfId="0" applyFill="1" applyBorder="1"/>
    <xf numFmtId="0" fontId="0" fillId="0" borderId="0" xfId="0" applyFill="1"/>
    <xf numFmtId="0" fontId="0" fillId="7" borderId="15" xfId="0" applyFill="1" applyBorder="1"/>
    <xf numFmtId="0" fontId="2" fillId="7" borderId="6" xfId="0" applyFont="1" applyFill="1" applyBorder="1" applyAlignment="1">
      <alignment wrapText="1"/>
    </xf>
    <xf numFmtId="0" fontId="2" fillId="8" borderId="6" xfId="0" applyFont="1" applyFill="1" applyBorder="1" applyAlignment="1">
      <alignment wrapText="1"/>
    </xf>
    <xf numFmtId="0" fontId="0" fillId="8" borderId="6" xfId="0" applyFill="1" applyBorder="1"/>
    <xf numFmtId="0" fontId="0" fillId="5" borderId="16" xfId="0" applyFill="1" applyBorder="1"/>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5" borderId="23" xfId="0" applyFill="1" applyBorder="1"/>
    <xf numFmtId="0" fontId="2" fillId="5" borderId="17" xfId="0" applyFont="1" applyFill="1" applyBorder="1"/>
    <xf numFmtId="0" fontId="2" fillId="5" borderId="20" xfId="0" applyFont="1" applyFill="1" applyBorder="1"/>
    <xf numFmtId="0" fontId="0" fillId="7" borderId="2" xfId="0" applyFill="1" applyBorder="1" applyAlignment="1">
      <alignment wrapText="1"/>
    </xf>
    <xf numFmtId="0" fontId="2" fillId="5" borderId="26" xfId="0" applyFont="1" applyFill="1" applyBorder="1"/>
    <xf numFmtId="0" fontId="0" fillId="5" borderId="26" xfId="0" applyFill="1" applyBorder="1"/>
    <xf numFmtId="0" fontId="0" fillId="7" borderId="6" xfId="0" applyNumberFormat="1" applyFill="1" applyBorder="1"/>
    <xf numFmtId="0" fontId="1" fillId="2" borderId="9" xfId="1" applyBorder="1" applyProtection="1"/>
    <xf numFmtId="0" fontId="0" fillId="8" borderId="24" xfId="0" applyFill="1" applyBorder="1" applyProtection="1"/>
    <xf numFmtId="0" fontId="0" fillId="8" borderId="25" xfId="0" applyFill="1" applyBorder="1" applyProtection="1"/>
    <xf numFmtId="0" fontId="0" fillId="8" borderId="2" xfId="0" applyFill="1" applyBorder="1" applyAlignment="1" applyProtection="1">
      <alignment horizontal="left" wrapText="1"/>
    </xf>
    <xf numFmtId="0" fontId="0" fillId="8" borderId="2" xfId="0" applyFill="1" applyBorder="1" applyAlignment="1" applyProtection="1">
      <alignment horizontal="left"/>
    </xf>
    <xf numFmtId="0" fontId="0" fillId="8" borderId="15" xfId="0" applyFill="1" applyBorder="1" applyAlignment="1" applyProtection="1">
      <alignment horizontal="left"/>
    </xf>
    <xf numFmtId="0" fontId="0" fillId="6" borderId="2" xfId="0" applyFill="1" applyBorder="1" applyProtection="1">
      <protection locked="0"/>
    </xf>
    <xf numFmtId="0" fontId="0" fillId="7" borderId="30" xfId="0" applyFill="1" applyBorder="1"/>
    <xf numFmtId="0" fontId="0" fillId="7" borderId="31" xfId="0" applyFill="1" applyBorder="1"/>
    <xf numFmtId="0" fontId="2" fillId="3" borderId="2" xfId="0" applyFont="1" applyFill="1" applyBorder="1" applyAlignment="1" applyProtection="1">
      <alignment wrapText="1"/>
      <protection locked="0"/>
    </xf>
    <xf numFmtId="0" fontId="0" fillId="3" borderId="2" xfId="0" applyNumberFormat="1" applyFill="1" applyBorder="1" applyProtection="1">
      <protection locked="0"/>
    </xf>
    <xf numFmtId="0" fontId="0" fillId="7" borderId="2" xfId="0" applyFill="1" applyBorder="1" applyAlignment="1"/>
    <xf numFmtId="0" fontId="0" fillId="3" borderId="2" xfId="0" applyFill="1" applyBorder="1" applyProtection="1">
      <protection locked="0"/>
    </xf>
    <xf numFmtId="0" fontId="0" fillId="7" borderId="8" xfId="0" applyNumberFormat="1" applyFill="1" applyBorder="1" applyAlignment="1">
      <alignment horizontal="left"/>
    </xf>
    <xf numFmtId="0" fontId="0" fillId="8" borderId="2" xfId="0" applyFill="1" applyBorder="1" applyAlignment="1">
      <alignment horizontal="left"/>
    </xf>
    <xf numFmtId="14" fontId="0" fillId="4" borderId="2" xfId="0" applyNumberFormat="1" applyFill="1" applyBorder="1" applyAlignment="1" applyProtection="1">
      <alignment wrapText="1"/>
      <protection locked="0"/>
    </xf>
    <xf numFmtId="1" fontId="1" fillId="2" borderId="1" xfId="1" applyNumberFormat="1" applyBorder="1" applyProtection="1"/>
    <xf numFmtId="164" fontId="1" fillId="2" borderId="10" xfId="1" applyNumberFormat="1" applyBorder="1"/>
    <xf numFmtId="164" fontId="0" fillId="0" borderId="0" xfId="0" applyNumberFormat="1" applyBorder="1"/>
    <xf numFmtId="164" fontId="0" fillId="0" borderId="0" xfId="0" applyNumberFormat="1"/>
    <xf numFmtId="0" fontId="0" fillId="8" borderId="8" xfId="0" applyFill="1" applyBorder="1" applyAlignment="1" applyProtection="1">
      <alignment horizontal="left"/>
    </xf>
    <xf numFmtId="0" fontId="0" fillId="8" borderId="26" xfId="0" applyFill="1" applyBorder="1" applyAlignment="1" applyProtection="1">
      <alignment horizontal="left"/>
    </xf>
    <xf numFmtId="0" fontId="0" fillId="8" borderId="27" xfId="0" applyFill="1" applyBorder="1" applyAlignment="1" applyProtection="1">
      <alignment horizontal="left"/>
    </xf>
    <xf numFmtId="0" fontId="4"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4" fillId="7" borderId="3"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29" xfId="0" applyFont="1" applyFill="1" applyBorder="1" applyAlignment="1">
      <alignment horizontal="center" vertical="center"/>
    </xf>
    <xf numFmtId="0" fontId="2" fillId="7" borderId="23" xfId="0" applyFont="1" applyFill="1" applyBorder="1" applyAlignment="1">
      <alignment horizontal="center" vertical="center"/>
    </xf>
    <xf numFmtId="0" fontId="4" fillId="8" borderId="14" xfId="0" applyFont="1" applyFill="1" applyBorder="1" applyAlignment="1">
      <alignment horizontal="center" vertical="center"/>
    </xf>
    <xf numFmtId="0" fontId="2" fillId="8" borderId="28"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23" xfId="0" applyFont="1" applyFill="1" applyBorder="1" applyAlignment="1">
      <alignment horizontal="center" vertical="center"/>
    </xf>
    <xf numFmtId="0" fontId="0" fillId="7" borderId="32" xfId="0" applyFill="1" applyBorder="1" applyAlignment="1">
      <alignment horizontal="center"/>
    </xf>
    <xf numFmtId="0" fontId="0" fillId="7" borderId="33" xfId="0" applyFill="1" applyBorder="1" applyAlignment="1">
      <alignment horizontal="center"/>
    </xf>
    <xf numFmtId="0" fontId="0" fillId="7" borderId="34" xfId="0" applyFill="1" applyBorder="1" applyAlignment="1">
      <alignment horizontal="center"/>
    </xf>
  </cellXfs>
  <cellStyles count="2">
    <cellStyle name="Calculation" xfId="1" builtinId="22"/>
    <cellStyle name="Normal" xfId="0" builtinId="0"/>
  </cellStyles>
  <dxfs count="0"/>
  <tableStyles count="0" defaultTableStyle="TableStyleMedium2" defaultPivotStyle="PivotStyleLight16"/>
  <colors>
    <mruColors>
      <color rgb="FFFFC9FF"/>
      <color rgb="FFFF99FF"/>
      <color rgb="FFFED8CE"/>
      <color rgb="FFF3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a:t>
            </a:r>
            <a:r>
              <a:rPr lang="en-US" baseline="0"/>
              <a:t>r of</a:t>
            </a:r>
            <a:r>
              <a:rPr lang="en-US"/>
              <a:t> Days of</a:t>
            </a:r>
            <a:r>
              <a:rPr lang="en-US" baseline="0"/>
              <a:t> PPE S</a:t>
            </a:r>
            <a:r>
              <a:rPr lang="en-US"/>
              <a:t>upply Remaining (Calculated)</a:t>
            </a:r>
          </a:p>
        </c:rich>
      </c:tx>
      <c:layout/>
      <c:overlay val="0"/>
      <c:spPr>
        <a:noFill/>
        <a:ln>
          <a:noFill/>
        </a:ln>
        <a:effectLst/>
      </c:spPr>
    </c:title>
    <c:autoTitleDeleted val="0"/>
    <c:plotArea>
      <c:layout>
        <c:manualLayout>
          <c:layoutTarget val="inner"/>
          <c:xMode val="edge"/>
          <c:yMode val="edge"/>
          <c:x val="7.2845880160433654E-2"/>
          <c:y val="0.11616559311671949"/>
          <c:w val="0.73523703186546063"/>
          <c:h val="0.74476359253816404"/>
        </c:manualLayout>
      </c:layout>
      <c:scatterChart>
        <c:scatterStyle val="lineMarker"/>
        <c:varyColors val="0"/>
        <c:ser>
          <c:idx val="0"/>
          <c:order val="0"/>
          <c:tx>
            <c:strRef>
              <c:f>'Burn Rate Calculator V1'!$A$67:$B$67</c:f>
              <c:strCache>
                <c:ptCount val="1"/>
                <c:pt idx="0">
                  <c:v>Gown 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V1'!$C$67:$P$67</c:f>
              <c:numCache>
                <c:formatCode>0</c:formatCode>
                <c:ptCount val="14"/>
                <c:pt idx="0">
                  <c:v>9.1162790697674421</c:v>
                </c:pt>
                <c:pt idx="1">
                  <c:v>7.441860465116279</c:v>
                </c:pt>
                <c:pt idx="2">
                  <c:v>2.6046511627906979</c:v>
                </c:pt>
                <c:pt idx="3">
                  <c:v>2.6046511627906979</c:v>
                </c:pt>
                <c:pt idx="4">
                  <c:v>2.3255813953488373</c:v>
                </c:pt>
                <c:pt idx="5">
                  <c:v>1.8604651162790697</c:v>
                </c:pt>
                <c:pt idx="6">
                  <c:v>1.4883720930232558</c:v>
                </c:pt>
                <c:pt idx="7">
                  <c:v>1.1162790697674418</c:v>
                </c:pt>
                <c:pt idx="8">
                  <c:v>1.1162790697674418</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0-0542-4C6C-AADF-73A4422D72DD}"/>
            </c:ext>
          </c:extLst>
        </c:ser>
        <c:ser>
          <c:idx val="1"/>
          <c:order val="1"/>
          <c:tx>
            <c:strRef>
              <c:f>'Burn Rate Calculator V1'!$A$68:$B$68</c:f>
              <c:strCache>
                <c:ptCount val="1"/>
                <c:pt idx="0">
                  <c:v>Gown 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V1'!$C$68:$P$68</c:f>
              <c:numCache>
                <c:formatCode>0</c:formatCode>
                <c:ptCount val="14"/>
                <c:pt idx="0">
                  <c:v>27.083333333333332</c:v>
                </c:pt>
                <c:pt idx="1">
                  <c:v>24.375</c:v>
                </c:pt>
                <c:pt idx="2">
                  <c:v>20.583333333333332</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1-0542-4C6C-AADF-73A4422D72DD}"/>
            </c:ext>
          </c:extLst>
        </c:ser>
        <c:ser>
          <c:idx val="2"/>
          <c:order val="2"/>
          <c:tx>
            <c:strRef>
              <c:f>'Burn Rate Calculator V1'!$A$69:$B$69</c:f>
              <c:strCache>
                <c:ptCount val="1"/>
                <c:pt idx="0">
                  <c:v>Surgical Mask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V1'!$C$69:$P$69</c:f>
              <c:numCache>
                <c:formatCode>0</c:formatCode>
                <c:ptCount val="14"/>
                <c:pt idx="0">
                  <c:v>27.083333333333332</c:v>
                </c:pt>
                <c:pt idx="1">
                  <c:v>22.75</c:v>
                </c:pt>
                <c:pt idx="2">
                  <c:v>21.125</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2-0542-4C6C-AADF-73A4422D72DD}"/>
            </c:ext>
          </c:extLst>
        </c:ser>
        <c:ser>
          <c:idx val="3"/>
          <c:order val="3"/>
          <c:tx>
            <c:strRef>
              <c:f>'Burn Rate Calculator V1'!$A$70:$B$70</c:f>
              <c:strCache>
                <c:ptCount val="1"/>
                <c:pt idx="0">
                  <c:v>Gloves 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V1'!$C$70:$P$70</c:f>
              <c:numCache>
                <c:formatCode>0</c:formatCode>
                <c:ptCount val="14"/>
                <c:pt idx="0">
                  <c:v>27.083333333333332</c:v>
                </c:pt>
                <c:pt idx="1">
                  <c:v>24.375</c:v>
                </c:pt>
                <c:pt idx="2">
                  <c:v>23.291666666666664</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3-0542-4C6C-AADF-73A4422D72DD}"/>
            </c:ext>
          </c:extLst>
        </c:ser>
        <c:ser>
          <c:idx val="4"/>
          <c:order val="4"/>
          <c:tx>
            <c:strRef>
              <c:f>'Burn Rate Calculator V1'!$A$71:$B$71</c:f>
              <c:strCache>
                <c:ptCount val="1"/>
                <c:pt idx="0">
                  <c:v>Gloves 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V1'!$C$71:$P$71</c:f>
              <c:numCache>
                <c:formatCode>0</c:formatCode>
                <c:ptCount val="14"/>
                <c:pt idx="0">
                  <c:v>26.086956521739129</c:v>
                </c:pt>
                <c:pt idx="1">
                  <c:v>22.434782608695652</c:v>
                </c:pt>
                <c:pt idx="2">
                  <c:v>21.913043478260867</c:v>
                </c:pt>
                <c:pt idx="3">
                  <c:v>18.782608695652172</c:v>
                </c:pt>
                <c:pt idx="4">
                  <c:v>18.260869565217391</c:v>
                </c:pt>
                <c:pt idx="5">
                  <c:v>17.739130434782609</c:v>
                </c:pt>
                <c:pt idx="6">
                  <c:v>17.217391304347824</c:v>
                </c:pt>
                <c:pt idx="7">
                  <c:v>16.695652173913043</c:v>
                </c:pt>
                <c:pt idx="8">
                  <c:v>16.173913043478262</c:v>
                </c:pt>
                <c:pt idx="9">
                  <c:v>15.652173913043478</c:v>
                </c:pt>
                <c:pt idx="10">
                  <c:v>15.130434782608695</c:v>
                </c:pt>
                <c:pt idx="11">
                  <c:v>14.608695652173912</c:v>
                </c:pt>
                <c:pt idx="12">
                  <c:v>14.086956521739129</c:v>
                </c:pt>
                <c:pt idx="13">
                  <c:v>13.565217391304348</c:v>
                </c:pt>
              </c:numCache>
            </c:numRef>
          </c:yVal>
          <c:smooth val="0"/>
          <c:extLst xmlns:c16r2="http://schemas.microsoft.com/office/drawing/2015/06/chart">
            <c:ext xmlns:c16="http://schemas.microsoft.com/office/drawing/2014/chart" uri="{C3380CC4-5D6E-409C-BE32-E72D297353CC}">
              <c16:uniqueId val="{00000004-0542-4C6C-AADF-73A4422D72DD}"/>
            </c:ext>
          </c:extLst>
        </c:ser>
        <c:ser>
          <c:idx val="5"/>
          <c:order val="5"/>
          <c:tx>
            <c:strRef>
              <c:f>'Burn Rate Calculator V1'!$A$72:$B$72</c:f>
              <c:strCache>
                <c:ptCount val="1"/>
                <c:pt idx="0">
                  <c:v>Gloves 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V1'!$C$72:$P$72</c:f>
              <c:numCache>
                <c:formatCode>0</c:formatCode>
                <c:ptCount val="14"/>
                <c:pt idx="0">
                  <c:v>27.083333333333332</c:v>
                </c:pt>
                <c:pt idx="1">
                  <c:v>22.75</c:v>
                </c:pt>
                <c:pt idx="2">
                  <c:v>22.208333333333332</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5-0542-4C6C-AADF-73A4422D72DD}"/>
            </c:ext>
          </c:extLst>
        </c:ser>
        <c:ser>
          <c:idx val="6"/>
          <c:order val="6"/>
          <c:tx>
            <c:strRef>
              <c:f>'Burn Rate Calculator V1'!$A$73:$B$73</c:f>
              <c:strCache>
                <c:ptCount val="1"/>
                <c:pt idx="0">
                  <c:v>Gloves 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V1'!$C$73:$P$73</c:f>
              <c:numCache>
                <c:formatCode>0</c:formatCode>
                <c:ptCount val="14"/>
                <c:pt idx="0">
                  <c:v>27.083333333333332</c:v>
                </c:pt>
                <c:pt idx="1">
                  <c:v>22.208333333333332</c:v>
                </c:pt>
                <c:pt idx="2">
                  <c:v>21.666666666666664</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6-0542-4C6C-AADF-73A4422D72DD}"/>
            </c:ext>
          </c:extLst>
        </c:ser>
        <c:ser>
          <c:idx val="7"/>
          <c:order val="7"/>
          <c:tx>
            <c:strRef>
              <c:f>'Burn Rate Calculator V1'!$A$74:$B$74</c:f>
              <c:strCache>
                <c:ptCount val="1"/>
                <c:pt idx="0">
                  <c:v>Respirator North 7130</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V1'!$C$74:$P$74</c:f>
              <c:numCache>
                <c:formatCode>0</c:formatCode>
                <c:ptCount val="14"/>
                <c:pt idx="0">
                  <c:v>27.083333333333332</c:v>
                </c:pt>
                <c:pt idx="1">
                  <c:v>18.958333333333332</c:v>
                </c:pt>
                <c:pt idx="2">
                  <c:v>18.416666666666664</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7-0542-4C6C-AADF-73A4422D72DD}"/>
            </c:ext>
          </c:extLst>
        </c:ser>
        <c:ser>
          <c:idx val="8"/>
          <c:order val="8"/>
          <c:tx>
            <c:strRef>
              <c:f>'Burn Rate Calculator V1'!$A$75:$B$75</c:f>
              <c:strCache>
                <c:ptCount val="1"/>
                <c:pt idx="0">
                  <c:v>Respirator 3M 8210</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V1'!$C$75:$P$75</c:f>
              <c:numCache>
                <c:formatCode>0</c:formatCode>
                <c:ptCount val="14"/>
                <c:pt idx="0">
                  <c:v>27.083333333333332</c:v>
                </c:pt>
                <c:pt idx="1">
                  <c:v>18.958333333333332</c:v>
                </c:pt>
                <c:pt idx="2">
                  <c:v>18.416666666666664</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8-0542-4C6C-AADF-73A4422D72DD}"/>
            </c:ext>
          </c:extLst>
        </c:ser>
        <c:ser>
          <c:idx val="9"/>
          <c:order val="9"/>
          <c:tx>
            <c:strRef>
              <c:f>'Burn Rate Calculator V1'!$A$76:$B$76</c:f>
              <c:strCache>
                <c:ptCount val="1"/>
                <c:pt idx="0">
                  <c:v>Respirator 3M 1860</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V1'!$C$76:$P$76</c:f>
              <c:numCache>
                <c:formatCode>0</c:formatCode>
                <c:ptCount val="14"/>
                <c:pt idx="0">
                  <c:v>27.083333333333332</c:v>
                </c:pt>
                <c:pt idx="1">
                  <c:v>18.958333333333332</c:v>
                </c:pt>
                <c:pt idx="2">
                  <c:v>18.416666666666664</c:v>
                </c:pt>
                <c:pt idx="3">
                  <c:v>19.5</c:v>
                </c:pt>
                <c:pt idx="4">
                  <c:v>18.958333333333332</c:v>
                </c:pt>
                <c:pt idx="5">
                  <c:v>18.416666666666664</c:v>
                </c:pt>
                <c:pt idx="6">
                  <c:v>17.875</c:v>
                </c:pt>
                <c:pt idx="7">
                  <c:v>17.333333333333332</c:v>
                </c:pt>
                <c:pt idx="8">
                  <c:v>16.791666666666664</c:v>
                </c:pt>
                <c:pt idx="9">
                  <c:v>16.25</c:v>
                </c:pt>
                <c:pt idx="10">
                  <c:v>15.708333333333332</c:v>
                </c:pt>
                <c:pt idx="11">
                  <c:v>15.166666666666666</c:v>
                </c:pt>
                <c:pt idx="12">
                  <c:v>14.625</c:v>
                </c:pt>
                <c:pt idx="13">
                  <c:v>14.083333333333332</c:v>
                </c:pt>
              </c:numCache>
            </c:numRef>
          </c:yVal>
          <c:smooth val="0"/>
          <c:extLst xmlns:c16r2="http://schemas.microsoft.com/office/drawing/2015/06/chart">
            <c:ext xmlns:c16="http://schemas.microsoft.com/office/drawing/2014/chart" uri="{C3380CC4-5D6E-409C-BE32-E72D297353CC}">
              <c16:uniqueId val="{00000009-0542-4C6C-AADF-73A4422D72DD}"/>
            </c:ext>
          </c:extLst>
        </c:ser>
        <c:ser>
          <c:idx val="10"/>
          <c:order val="10"/>
          <c:tx>
            <c:strRef>
              <c:f>'Burn Rate Calculator V1'!$A$77:$B$77</c:f>
              <c:strCache>
                <c:ptCount val="1"/>
                <c:pt idx="0">
                  <c:v>Face Shield  </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V1'!$C$77:$P$77</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A-0542-4C6C-AADF-73A4422D72DD}"/>
            </c:ext>
          </c:extLst>
        </c:ser>
        <c:ser>
          <c:idx val="11"/>
          <c:order val="11"/>
          <c:tx>
            <c:strRef>
              <c:f>'Burn Rate Calculator V1'!$A$78:$B$78</c:f>
              <c:strCache>
                <c:ptCount val="1"/>
                <c:pt idx="0">
                  <c:v>Apron  </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V1'!$C$78:$P$78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B-0542-4C6C-AADF-73A4422D72DD}"/>
            </c:ext>
          </c:extLst>
        </c:ser>
        <c:ser>
          <c:idx val="12"/>
          <c:order val="12"/>
          <c:tx>
            <c:strRef>
              <c:f>'Burn Rate Calculator V1'!$A$79:$B$79</c:f>
              <c:strCache>
                <c:ptCount val="1"/>
                <c:pt idx="0">
                  <c:v>Other 2  </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V1'!$C$79:$P$79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C-0542-4C6C-AADF-73A4422D72DD}"/>
            </c:ext>
          </c:extLst>
        </c:ser>
        <c:ser>
          <c:idx val="13"/>
          <c:order val="13"/>
          <c:tx>
            <c:strRef>
              <c:f>'Burn Rate Calculator V1'!$A$80:$B$80</c:f>
              <c:strCache>
                <c:ptCount val="1"/>
                <c:pt idx="0">
                  <c:v>Other 3  </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V1'!$C$80:$P$80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D-0542-4C6C-AADF-73A4422D72DD}"/>
            </c:ext>
          </c:extLst>
        </c:ser>
        <c:ser>
          <c:idx val="14"/>
          <c:order val="14"/>
          <c:tx>
            <c:strRef>
              <c:f>'Burn Rate Calculator V1'!$A$81:$B$81</c:f>
              <c:strCache>
                <c:ptCount val="1"/>
                <c:pt idx="0">
                  <c:v>Other 4  </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V1'!$C$81:$P$81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E-0542-4C6C-AADF-73A4422D72DD}"/>
            </c:ext>
          </c:extLst>
        </c:ser>
        <c:ser>
          <c:idx val="15"/>
          <c:order val="15"/>
          <c:tx>
            <c:strRef>
              <c:f>'Burn Rate Calculator V1'!$A$82:$B$82</c:f>
              <c:strCache>
                <c:ptCount val="1"/>
                <c:pt idx="0">
                  <c:v>Other 5  </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V1'!$C$82:$P$82</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0F-0542-4C6C-AADF-73A4422D72DD}"/>
            </c:ext>
          </c:extLst>
        </c:ser>
        <c:ser>
          <c:idx val="16"/>
          <c:order val="16"/>
          <c:tx>
            <c:strRef>
              <c:f>'Burn Rate Calculator V1'!$A$83:$B$83</c:f>
              <c:strCache>
                <c:ptCount val="1"/>
                <c:pt idx="0">
                  <c:v>Other 6  </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V1'!$C$83:$P$83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10-0542-4C6C-AADF-73A4422D72DD}"/>
            </c:ext>
          </c:extLst>
        </c:ser>
        <c:ser>
          <c:idx val="17"/>
          <c:order val="17"/>
          <c:tx>
            <c:strRef>
              <c:f>'Burn Rate Calculator V1'!$A$84:$B$84</c:f>
              <c:strCache>
                <c:ptCount val="1"/>
                <c:pt idx="0">
                  <c:v>Other 7  </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V1'!$C$84:$P$84</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11-0542-4C6C-AADF-73A4422D72DD}"/>
            </c:ext>
          </c:extLst>
        </c:ser>
        <c:ser>
          <c:idx val="18"/>
          <c:order val="18"/>
          <c:tx>
            <c:strRef>
              <c:f>'Burn Rate Calculator V1'!$A$85:$B$85</c:f>
              <c:strCache>
                <c:ptCount val="1"/>
                <c:pt idx="0">
                  <c:v>Other 8  </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V1'!$C$66:$P$66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V1'!$C$85:$P$85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xmlns:c16r2="http://schemas.microsoft.com/office/drawing/2015/06/chart">
            <c:ext xmlns:c16="http://schemas.microsoft.com/office/drawing/2014/chart" uri="{C3380CC4-5D6E-409C-BE32-E72D297353CC}">
              <c16:uniqueId val="{00000012-0542-4C6C-AADF-73A4422D72DD}"/>
            </c:ext>
          </c:extLst>
        </c:ser>
        <c:dLbls>
          <c:showLegendKey val="0"/>
          <c:showVal val="0"/>
          <c:showCatName val="0"/>
          <c:showSerName val="0"/>
          <c:showPercent val="0"/>
          <c:showBubbleSize val="0"/>
        </c:dLbls>
        <c:axId val="118313472"/>
        <c:axId val="118314048"/>
      </c:scatterChart>
      <c:valAx>
        <c:axId val="118313472"/>
        <c:scaling>
          <c:orientation val="minMax"/>
          <c:min val="1"/>
        </c:scaling>
        <c:delete val="0"/>
        <c:axPos val="b"/>
        <c:title>
          <c:tx>
            <c:rich>
              <a:bodyPr rot="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r>
                  <a:rPr lang="en-US" sz="1300"/>
                  <a:t>Day</a:t>
                </a:r>
              </a:p>
            </c:rich>
          </c:tx>
          <c:layout/>
          <c:overlay val="0"/>
          <c:spPr>
            <a:noFill/>
            <a:ln>
              <a:noFill/>
            </a:ln>
            <a:effectLst/>
          </c:sp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314048"/>
        <c:crosses val="autoZero"/>
        <c:crossBetween val="midCat"/>
        <c:majorUnit val="1"/>
      </c:valAx>
      <c:valAx>
        <c:axId val="118314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r>
                  <a:rPr lang="en-US" sz="1300"/>
                  <a:t># Days  PPE supply Rremaining </a:t>
                </a:r>
              </a:p>
            </c:rich>
          </c:tx>
          <c:layout>
            <c:manualLayout>
              <c:xMode val="edge"/>
              <c:yMode val="edge"/>
              <c:x val="1.4374145769045502E-2"/>
              <c:y val="0.13091308425527756"/>
            </c:manualLayout>
          </c:layout>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313472"/>
        <c:crosses val="autoZero"/>
        <c:crossBetween val="midCat"/>
      </c:valAx>
      <c:spPr>
        <a:noFill/>
        <a:ln>
          <a:noFill/>
        </a:ln>
        <a:effectLst/>
      </c:spPr>
    </c:plotArea>
    <c:legend>
      <c:legendPos val="r"/>
      <c:layout>
        <c:manualLayout>
          <c:xMode val="edge"/>
          <c:yMode val="edge"/>
          <c:x val="0.82908291442233406"/>
          <c:y val="9.7481409652997453E-2"/>
          <c:w val="0.16330838905721662"/>
          <c:h val="0.8397709749152081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Number of Boxes Used per Day (Calculated)</a:t>
            </a:r>
          </a:p>
        </c:rich>
      </c:tx>
      <c:layout/>
      <c:overlay val="0"/>
      <c:spPr>
        <a:noFill/>
        <a:ln>
          <a:noFill/>
        </a:ln>
        <a:effectLst/>
      </c:spPr>
    </c:title>
    <c:autoTitleDeleted val="0"/>
    <c:plotArea>
      <c:layout/>
      <c:scatterChart>
        <c:scatterStyle val="lineMarker"/>
        <c:varyColors val="0"/>
        <c:ser>
          <c:idx val="0"/>
          <c:order val="0"/>
          <c:tx>
            <c:strRef>
              <c:f>'Burn Rate Calculator V1'!$A$45:$B$45</c:f>
              <c:strCache>
                <c:ptCount val="1"/>
                <c:pt idx="0">
                  <c:v>Gown 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V1'!$D$45:$P$45</c:f>
              <c:numCache>
                <c:formatCode>General</c:formatCode>
                <c:ptCount val="13"/>
                <c:pt idx="0">
                  <c:v>4.5</c:v>
                </c:pt>
                <c:pt idx="1">
                  <c:v>13</c:v>
                </c:pt>
                <c:pt idx="2">
                  <c:v>0</c:v>
                </c:pt>
                <c:pt idx="3">
                  <c:v>0.75</c:v>
                </c:pt>
                <c:pt idx="4">
                  <c:v>1.25</c:v>
                </c:pt>
                <c:pt idx="5">
                  <c:v>1</c:v>
                </c:pt>
                <c:pt idx="6">
                  <c:v>1</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01-B77E-4512-8522-F37CF128D07C}"/>
            </c:ext>
          </c:extLst>
        </c:ser>
        <c:ser>
          <c:idx val="1"/>
          <c:order val="1"/>
          <c:tx>
            <c:strRef>
              <c:f>'Burn Rate Calculator V1'!$A$46:$B$46</c:f>
              <c:strCache>
                <c:ptCount val="1"/>
                <c:pt idx="0">
                  <c:v>Gown 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V1'!$D$46:$P$46</c:f>
              <c:numCache>
                <c:formatCode>General</c:formatCode>
                <c:ptCount val="13"/>
                <c:pt idx="0">
                  <c:v>5</c:v>
                </c:pt>
                <c:pt idx="1">
                  <c:v>7</c:v>
                </c:pt>
                <c:pt idx="2">
                  <c:v>2</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2-B77E-4512-8522-F37CF128D07C}"/>
            </c:ext>
          </c:extLst>
        </c:ser>
        <c:ser>
          <c:idx val="2"/>
          <c:order val="2"/>
          <c:tx>
            <c:strRef>
              <c:f>'Burn Rate Calculator V1'!$A$47:$B$47</c:f>
              <c:strCache>
                <c:ptCount val="1"/>
                <c:pt idx="0">
                  <c:v>Surgical Mask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V1'!$D$47:$P$47</c:f>
              <c:numCache>
                <c:formatCode>General</c:formatCode>
                <c:ptCount val="13"/>
                <c:pt idx="0">
                  <c:v>8</c:v>
                </c:pt>
                <c:pt idx="1">
                  <c:v>3</c:v>
                </c:pt>
                <c:pt idx="2">
                  <c:v>3</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3-B77E-4512-8522-F37CF128D07C}"/>
            </c:ext>
          </c:extLst>
        </c:ser>
        <c:ser>
          <c:idx val="3"/>
          <c:order val="3"/>
          <c:tx>
            <c:strRef>
              <c:f>'Burn Rate Calculator V1'!$A$48:$B$48</c:f>
              <c:strCache>
                <c:ptCount val="1"/>
                <c:pt idx="0">
                  <c:v>Gloves 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V1'!$D$48:$P$48</c:f>
              <c:numCache>
                <c:formatCode>General</c:formatCode>
                <c:ptCount val="13"/>
                <c:pt idx="0">
                  <c:v>5</c:v>
                </c:pt>
                <c:pt idx="1">
                  <c:v>2</c:v>
                </c:pt>
                <c:pt idx="2">
                  <c:v>7</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4-B77E-4512-8522-F37CF128D07C}"/>
            </c:ext>
          </c:extLst>
        </c:ser>
        <c:ser>
          <c:idx val="4"/>
          <c:order val="4"/>
          <c:tx>
            <c:strRef>
              <c:f>'Burn Rate Calculator V1'!$A$49:$B$49</c:f>
              <c:strCache>
                <c:ptCount val="1"/>
                <c:pt idx="0">
                  <c:v>Gloves 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V1'!$D$49:$P$49</c:f>
              <c:numCache>
                <c:formatCode>General</c:formatCode>
                <c:ptCount val="13"/>
                <c:pt idx="0">
                  <c:v>7</c:v>
                </c:pt>
                <c:pt idx="2">
                  <c:v>6</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5-B77E-4512-8522-F37CF128D07C}"/>
            </c:ext>
          </c:extLst>
        </c:ser>
        <c:ser>
          <c:idx val="5"/>
          <c:order val="5"/>
          <c:tx>
            <c:strRef>
              <c:f>'Burn Rate Calculator V1'!$A$50:$B$50</c:f>
              <c:strCache>
                <c:ptCount val="1"/>
                <c:pt idx="0">
                  <c:v>Gloves 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V1'!$D$50:$P$50</c:f>
              <c:numCache>
                <c:formatCode>General</c:formatCode>
                <c:ptCount val="13"/>
                <c:pt idx="0">
                  <c:v>8</c:v>
                </c:pt>
                <c:pt idx="1">
                  <c:v>1</c:v>
                </c:pt>
                <c:pt idx="2">
                  <c:v>5</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6-B77E-4512-8522-F37CF128D07C}"/>
            </c:ext>
          </c:extLst>
        </c:ser>
        <c:ser>
          <c:idx val="6"/>
          <c:order val="6"/>
          <c:tx>
            <c:strRef>
              <c:f>'Burn Rate Calculator V1'!$A$51:$B$51</c:f>
              <c:strCache>
                <c:ptCount val="1"/>
                <c:pt idx="0">
                  <c:v>Gloves 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V1'!$D$51:$P$51</c:f>
              <c:numCache>
                <c:formatCode>General</c:formatCode>
                <c:ptCount val="13"/>
                <c:pt idx="0">
                  <c:v>9</c:v>
                </c:pt>
                <c:pt idx="1">
                  <c:v>1</c:v>
                </c:pt>
                <c:pt idx="2">
                  <c:v>4</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7-B77E-4512-8522-F37CF128D07C}"/>
            </c:ext>
          </c:extLst>
        </c:ser>
        <c:ser>
          <c:idx val="7"/>
          <c:order val="7"/>
          <c:tx>
            <c:strRef>
              <c:f>'Burn Rate Calculator V1'!$A$52:$B$52</c:f>
              <c:strCache>
                <c:ptCount val="1"/>
                <c:pt idx="0">
                  <c:v>Respirator North 7130</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V1'!$D$52:$P$52</c:f>
              <c:numCache>
                <c:formatCode>General</c:formatCode>
                <c:ptCount val="13"/>
                <c:pt idx="0">
                  <c:v>15</c:v>
                </c:pt>
                <c:pt idx="1">
                  <c:v>1</c:v>
                </c:pt>
                <c:pt idx="2">
                  <c:v>-2</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8-B77E-4512-8522-F37CF128D07C}"/>
            </c:ext>
          </c:extLst>
        </c:ser>
        <c:ser>
          <c:idx val="8"/>
          <c:order val="8"/>
          <c:tx>
            <c:strRef>
              <c:f>'Burn Rate Calculator V1'!$A$53:$B$53</c:f>
              <c:strCache>
                <c:ptCount val="1"/>
                <c:pt idx="0">
                  <c:v>Respirator 3M 8210</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V1'!$D$53:$P$53</c:f>
              <c:numCache>
                <c:formatCode>General</c:formatCode>
                <c:ptCount val="13"/>
                <c:pt idx="0">
                  <c:v>15</c:v>
                </c:pt>
                <c:pt idx="1">
                  <c:v>1</c:v>
                </c:pt>
                <c:pt idx="2">
                  <c:v>-2</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9-B77E-4512-8522-F37CF128D07C}"/>
            </c:ext>
          </c:extLst>
        </c:ser>
        <c:ser>
          <c:idx val="9"/>
          <c:order val="9"/>
          <c:tx>
            <c:strRef>
              <c:f>'Burn Rate Calculator V1'!$A$54:$B$54</c:f>
              <c:strCache>
                <c:ptCount val="1"/>
                <c:pt idx="0">
                  <c:v>Respirator 3M 1860</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V1'!$D$54:$P$54</c:f>
              <c:numCache>
                <c:formatCode>General</c:formatCode>
                <c:ptCount val="13"/>
                <c:pt idx="0">
                  <c:v>15</c:v>
                </c:pt>
                <c:pt idx="1">
                  <c:v>1</c:v>
                </c:pt>
                <c:pt idx="2">
                  <c:v>-2</c:v>
                </c:pt>
                <c:pt idx="3">
                  <c:v>1</c:v>
                </c:pt>
                <c:pt idx="4">
                  <c:v>1</c:v>
                </c:pt>
                <c:pt idx="5">
                  <c:v>1</c:v>
                </c:pt>
                <c:pt idx="6">
                  <c:v>1</c:v>
                </c:pt>
                <c:pt idx="7">
                  <c:v>1</c:v>
                </c:pt>
                <c:pt idx="8">
                  <c:v>1</c:v>
                </c:pt>
                <c:pt idx="9">
                  <c:v>1</c:v>
                </c:pt>
                <c:pt idx="10">
                  <c:v>1</c:v>
                </c:pt>
                <c:pt idx="11">
                  <c:v>1</c:v>
                </c:pt>
                <c:pt idx="12">
                  <c:v>1</c:v>
                </c:pt>
              </c:numCache>
            </c:numRef>
          </c:yVal>
          <c:smooth val="0"/>
          <c:extLst xmlns:c16r2="http://schemas.microsoft.com/office/drawing/2015/06/chart">
            <c:ext xmlns:c16="http://schemas.microsoft.com/office/drawing/2014/chart" uri="{C3380CC4-5D6E-409C-BE32-E72D297353CC}">
              <c16:uniqueId val="{0000000A-B77E-4512-8522-F37CF128D07C}"/>
            </c:ext>
          </c:extLst>
        </c:ser>
        <c:ser>
          <c:idx val="10"/>
          <c:order val="10"/>
          <c:tx>
            <c:strRef>
              <c:f>'Burn Rate Calculator V1'!$A$55:$B$55</c:f>
              <c:strCache>
                <c:ptCount val="1"/>
                <c:pt idx="0">
                  <c:v>Face Shield  </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V1'!$D$55:$P$55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0B-B77E-4512-8522-F37CF128D07C}"/>
            </c:ext>
          </c:extLst>
        </c:ser>
        <c:ser>
          <c:idx val="11"/>
          <c:order val="11"/>
          <c:tx>
            <c:strRef>
              <c:f>'Burn Rate Calculator V1'!$A$56:$B$56</c:f>
              <c:strCache>
                <c:ptCount val="1"/>
                <c:pt idx="0">
                  <c:v>Apron  </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V1'!$D$56:$P$56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0C-B77E-4512-8522-F37CF128D07C}"/>
            </c:ext>
          </c:extLst>
        </c:ser>
        <c:ser>
          <c:idx val="12"/>
          <c:order val="12"/>
          <c:tx>
            <c:strRef>
              <c:f>'Burn Rate Calculator V1'!$A$57:$B$57</c:f>
              <c:strCache>
                <c:ptCount val="1"/>
                <c:pt idx="0">
                  <c:v>Other 2  </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V1'!$D$57:$P$57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0D-B77E-4512-8522-F37CF128D07C}"/>
            </c:ext>
          </c:extLst>
        </c:ser>
        <c:ser>
          <c:idx val="13"/>
          <c:order val="13"/>
          <c:tx>
            <c:strRef>
              <c:f>'Burn Rate Calculator V1'!$A$58:$B$58</c:f>
              <c:strCache>
                <c:ptCount val="1"/>
                <c:pt idx="0">
                  <c:v>Other 3  </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V1'!$D$58:$P$58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0E-B77E-4512-8522-F37CF128D07C}"/>
            </c:ext>
          </c:extLst>
        </c:ser>
        <c:ser>
          <c:idx val="14"/>
          <c:order val="14"/>
          <c:tx>
            <c:strRef>
              <c:f>'Burn Rate Calculator V1'!$A$59:$B$59</c:f>
              <c:strCache>
                <c:ptCount val="1"/>
                <c:pt idx="0">
                  <c:v>Other 4  </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V1'!$D$59:$P$59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0F-B77E-4512-8522-F37CF128D07C}"/>
            </c:ext>
          </c:extLst>
        </c:ser>
        <c:ser>
          <c:idx val="15"/>
          <c:order val="15"/>
          <c:tx>
            <c:strRef>
              <c:f>'Burn Rate Calculator V1'!$A$60:$B$60</c:f>
              <c:strCache>
                <c:ptCount val="1"/>
                <c:pt idx="0">
                  <c:v>Other 5  </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V1'!$D$60:$P$60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10-B77E-4512-8522-F37CF128D07C}"/>
            </c:ext>
          </c:extLst>
        </c:ser>
        <c:ser>
          <c:idx val="16"/>
          <c:order val="16"/>
          <c:tx>
            <c:strRef>
              <c:f>'Burn Rate Calculator V1'!$A$61:$B$61</c:f>
              <c:strCache>
                <c:ptCount val="1"/>
                <c:pt idx="0">
                  <c:v>Other 6  </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V1'!$D$61:$P$61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11-B77E-4512-8522-F37CF128D07C}"/>
            </c:ext>
          </c:extLst>
        </c:ser>
        <c:ser>
          <c:idx val="17"/>
          <c:order val="17"/>
          <c:tx>
            <c:strRef>
              <c:f>'Burn Rate Calculator V1'!$A$62:$B$62</c:f>
              <c:strCache>
                <c:ptCount val="1"/>
                <c:pt idx="0">
                  <c:v>Other 7  </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V1'!$D$62:$P$62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12-B77E-4512-8522-F37CF128D07C}"/>
            </c:ext>
          </c:extLst>
        </c:ser>
        <c:ser>
          <c:idx val="18"/>
          <c:order val="18"/>
          <c:tx>
            <c:strRef>
              <c:f>'Burn Rate Calculator V1'!$A$63:$B$63</c:f>
              <c:strCache>
                <c:ptCount val="1"/>
                <c:pt idx="0">
                  <c:v>Other 8  </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V1'!$D$44:$P$44</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V1'!$D$63:$P$63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xmlns:c16r2="http://schemas.microsoft.com/office/drawing/2015/06/chart">
            <c:ext xmlns:c16="http://schemas.microsoft.com/office/drawing/2014/chart" uri="{C3380CC4-5D6E-409C-BE32-E72D297353CC}">
              <c16:uniqueId val="{00000013-B77E-4512-8522-F37CF128D07C}"/>
            </c:ext>
          </c:extLst>
        </c:ser>
        <c:dLbls>
          <c:showLegendKey val="0"/>
          <c:showVal val="0"/>
          <c:showCatName val="0"/>
          <c:showSerName val="0"/>
          <c:showPercent val="0"/>
          <c:showBubbleSize val="0"/>
        </c:dLbls>
        <c:axId val="134537792"/>
        <c:axId val="134538368"/>
      </c:scatterChart>
      <c:valAx>
        <c:axId val="134537792"/>
        <c:scaling>
          <c:orientation val="minMax"/>
          <c:min val="1"/>
        </c:scaling>
        <c:delete val="0"/>
        <c:axPos val="b"/>
        <c:title>
          <c:tx>
            <c:rich>
              <a:bodyPr rot="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r>
                  <a:rPr lang="en-US" sz="1300"/>
                  <a:t>Day</a:t>
                </a:r>
              </a:p>
            </c:rich>
          </c:tx>
          <c:layout/>
          <c:overlay val="0"/>
          <c:spPr>
            <a:noFill/>
            <a:ln>
              <a:noFill/>
            </a:ln>
            <a:effectLst/>
          </c:sp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38368"/>
        <c:crosses val="autoZero"/>
        <c:crossBetween val="midCat"/>
        <c:majorUnit val="1"/>
      </c:valAx>
      <c:valAx>
        <c:axId val="13453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Number of Boxes Used</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37792"/>
        <c:crosses val="autoZero"/>
        <c:crossBetween val="midCat"/>
      </c:valAx>
      <c:spPr>
        <a:noFill/>
        <a:ln>
          <a:noFill/>
        </a:ln>
        <a:effectLst/>
      </c:spPr>
    </c:plotArea>
    <c:legend>
      <c:legendPos val="r"/>
      <c:layout>
        <c:manualLayout>
          <c:xMode val="edge"/>
          <c:yMode val="edge"/>
          <c:x val="0.84091419591480421"/>
          <c:y val="4.0750206748921117E-2"/>
          <c:w val="0.15098160751524908"/>
          <c:h val="0.904528042233914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68035</xdr:colOff>
      <xdr:row>64</xdr:row>
      <xdr:rowOff>176892</xdr:rowOff>
    </xdr:from>
    <xdr:to>
      <xdr:col>43</xdr:col>
      <xdr:colOff>326571</xdr:colOff>
      <xdr:row>85</xdr:row>
      <xdr:rowOff>190498</xdr:rowOff>
    </xdr:to>
    <xdr:graphicFrame macro="">
      <xdr:nvGraphicFramePr>
        <xdr:cNvPr id="2" name="Chart 1">
          <a:extLst>
            <a:ext uri="{FF2B5EF4-FFF2-40B4-BE49-F238E27FC236}">
              <a16:creationId xmlns:a16="http://schemas.microsoft.com/office/drawing/2014/main" xmlns="" id="{477F53AA-3F12-499B-B4A7-9A3C3F42E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163285</xdr:colOff>
      <xdr:row>41</xdr:row>
      <xdr:rowOff>27214</xdr:rowOff>
    </xdr:from>
    <xdr:to>
      <xdr:col>43</xdr:col>
      <xdr:colOff>204107</xdr:colOff>
      <xdr:row>64</xdr:row>
      <xdr:rowOff>81643</xdr:rowOff>
    </xdr:to>
    <xdr:graphicFrame macro="">
      <xdr:nvGraphicFramePr>
        <xdr:cNvPr id="3" name="Chart 2">
          <a:extLst>
            <a:ext uri="{FF2B5EF4-FFF2-40B4-BE49-F238E27FC236}">
              <a16:creationId xmlns:a16="http://schemas.microsoft.com/office/drawing/2014/main" xmlns="" id="{F8B4D5DA-8D4E-4503-95E6-38E4E606C4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0"/>
  <sheetViews>
    <sheetView tabSelected="1" zoomScale="70" zoomScaleNormal="70" workbookViewId="0">
      <selection activeCell="A35" sqref="A35"/>
    </sheetView>
  </sheetViews>
  <sheetFormatPr defaultRowHeight="15" x14ac:dyDescent="0.25"/>
  <cols>
    <col min="1" max="1" width="15.140625" customWidth="1"/>
    <col min="2" max="2" width="11.140625" customWidth="1"/>
    <col min="3" max="3" width="13.5703125" customWidth="1"/>
    <col min="4" max="4" width="13.42578125" customWidth="1"/>
    <col min="5" max="5" width="14.85546875" customWidth="1"/>
    <col min="6" max="6" width="14.5703125" customWidth="1"/>
    <col min="7" max="16" width="16" customWidth="1"/>
    <col min="17" max="17" width="14.85546875" customWidth="1"/>
    <col min="18" max="18" width="13.85546875" customWidth="1"/>
    <col min="19" max="19" width="12.140625" customWidth="1"/>
    <col min="20" max="20" width="17.42578125" customWidth="1"/>
    <col min="21" max="21" width="8.85546875" customWidth="1"/>
    <col min="22" max="27" width="8.85546875" hidden="1" customWidth="1"/>
    <col min="28" max="35" width="0" hidden="1" customWidth="1"/>
  </cols>
  <sheetData>
    <row r="1" spans="1:27" x14ac:dyDescent="0.25">
      <c r="A1" s="36" t="s">
        <v>26</v>
      </c>
      <c r="B1" s="37"/>
      <c r="C1" s="37"/>
      <c r="D1" s="37"/>
      <c r="E1" s="37"/>
      <c r="F1" s="37"/>
      <c r="G1" s="37"/>
      <c r="H1" s="37"/>
      <c r="I1" s="37"/>
      <c r="J1" s="37"/>
      <c r="K1" s="37"/>
      <c r="L1" s="37"/>
      <c r="M1" s="37"/>
      <c r="N1" s="37"/>
      <c r="O1" s="37"/>
      <c r="P1" s="37"/>
      <c r="Q1" s="37"/>
      <c r="R1" s="37"/>
      <c r="S1" s="37"/>
      <c r="T1" s="37"/>
    </row>
    <row r="2" spans="1:27" x14ac:dyDescent="0.25">
      <c r="A2" s="33" t="s">
        <v>17</v>
      </c>
      <c r="B2" s="27"/>
      <c r="C2" s="27"/>
      <c r="D2" s="27"/>
      <c r="E2" s="27"/>
      <c r="F2" s="27"/>
      <c r="G2" s="27"/>
      <c r="H2" s="27"/>
      <c r="I2" s="27"/>
      <c r="J2" s="27"/>
      <c r="K2" s="27"/>
      <c r="L2" s="27"/>
      <c r="M2" s="27"/>
      <c r="N2" s="27"/>
      <c r="O2" s="27"/>
      <c r="P2" s="27"/>
      <c r="Q2" s="27"/>
      <c r="R2" s="27"/>
      <c r="S2" s="27"/>
      <c r="T2" s="28"/>
      <c r="U2" s="7"/>
      <c r="V2" s="7"/>
      <c r="W2" s="7"/>
      <c r="X2" s="7"/>
      <c r="Y2" s="7"/>
      <c r="Z2" s="7"/>
      <c r="AA2" s="7"/>
    </row>
    <row r="3" spans="1:27" x14ac:dyDescent="0.25">
      <c r="A3" s="34"/>
      <c r="B3" s="8"/>
      <c r="C3" s="8"/>
      <c r="D3" s="8"/>
      <c r="E3" s="8"/>
      <c r="F3" s="8"/>
      <c r="G3" s="8"/>
      <c r="H3" s="8"/>
      <c r="I3" s="8"/>
      <c r="J3" s="8"/>
      <c r="K3" s="8"/>
      <c r="L3" s="8"/>
      <c r="M3" s="8"/>
      <c r="N3" s="8"/>
      <c r="O3" s="8"/>
      <c r="P3" s="8"/>
      <c r="Q3" s="8"/>
      <c r="R3" s="8"/>
      <c r="S3" s="8"/>
      <c r="T3" s="26"/>
      <c r="U3" s="7"/>
      <c r="V3" s="7"/>
      <c r="W3" s="7"/>
      <c r="X3" s="7"/>
      <c r="Y3" s="7"/>
      <c r="Z3" s="7"/>
      <c r="AA3" s="7"/>
    </row>
    <row r="4" spans="1:27" x14ac:dyDescent="0.25">
      <c r="A4" s="29" t="s">
        <v>72</v>
      </c>
      <c r="B4" s="8"/>
      <c r="C4" s="8"/>
      <c r="D4" s="8"/>
      <c r="E4" s="8"/>
      <c r="F4" s="8"/>
      <c r="G4" s="8"/>
      <c r="H4" s="8"/>
      <c r="I4" s="8"/>
      <c r="J4" s="8"/>
      <c r="K4" s="8"/>
      <c r="L4" s="8"/>
      <c r="M4" s="8"/>
      <c r="N4" s="8"/>
      <c r="O4" s="8"/>
      <c r="P4" s="8"/>
      <c r="Q4" s="8"/>
      <c r="R4" s="8"/>
      <c r="S4" s="8"/>
      <c r="T4" s="26"/>
      <c r="U4" s="7"/>
      <c r="V4" s="7"/>
      <c r="W4" s="7"/>
      <c r="X4" s="7"/>
      <c r="Y4" s="7"/>
      <c r="Z4" s="7"/>
      <c r="AA4" s="7"/>
    </row>
    <row r="5" spans="1:27" x14ac:dyDescent="0.25">
      <c r="A5" s="29" t="s">
        <v>66</v>
      </c>
      <c r="B5" s="8"/>
      <c r="C5" s="8"/>
      <c r="D5" s="8"/>
      <c r="E5" s="8"/>
      <c r="F5" s="8"/>
      <c r="G5" s="8"/>
      <c r="H5" s="8"/>
      <c r="I5" s="8"/>
      <c r="J5" s="8"/>
      <c r="K5" s="8"/>
      <c r="L5" s="8"/>
      <c r="M5" s="8"/>
      <c r="N5" s="8"/>
      <c r="O5" s="8"/>
      <c r="P5" s="8"/>
      <c r="Q5" s="8"/>
      <c r="R5" s="8"/>
      <c r="S5" s="8"/>
      <c r="T5" s="26"/>
      <c r="U5" s="7"/>
      <c r="V5" s="7"/>
      <c r="W5" s="7"/>
      <c r="X5" s="7"/>
      <c r="Y5" s="7"/>
      <c r="Z5" s="7"/>
      <c r="AA5" s="7"/>
    </row>
    <row r="6" spans="1:27" x14ac:dyDescent="0.25">
      <c r="A6" s="29" t="s">
        <v>36</v>
      </c>
      <c r="B6" s="8"/>
      <c r="C6" s="8"/>
      <c r="D6" s="8"/>
      <c r="E6" s="8"/>
      <c r="F6" s="8"/>
      <c r="G6" s="8"/>
      <c r="H6" s="8"/>
      <c r="I6" s="8"/>
      <c r="J6" s="8"/>
      <c r="K6" s="8"/>
      <c r="L6" s="8"/>
      <c r="M6" s="8"/>
      <c r="N6" s="8"/>
      <c r="O6" s="8"/>
      <c r="P6" s="8"/>
      <c r="Q6" s="8"/>
      <c r="R6" s="8"/>
      <c r="S6" s="8"/>
      <c r="T6" s="26"/>
      <c r="U6" s="7"/>
      <c r="V6" s="7"/>
      <c r="W6" s="7"/>
      <c r="X6" s="7"/>
      <c r="Y6" s="7"/>
      <c r="Z6" s="7"/>
      <c r="AA6" s="7"/>
    </row>
    <row r="7" spans="1:27" x14ac:dyDescent="0.25">
      <c r="A7" s="29" t="s">
        <v>35</v>
      </c>
      <c r="B7" s="8"/>
      <c r="C7" s="8"/>
      <c r="D7" s="8"/>
      <c r="E7" s="8"/>
      <c r="F7" s="8"/>
      <c r="G7" s="8"/>
      <c r="H7" s="8"/>
      <c r="I7" s="8"/>
      <c r="J7" s="8"/>
      <c r="K7" s="8"/>
      <c r="L7" s="8"/>
      <c r="M7" s="8"/>
      <c r="N7" s="8"/>
      <c r="O7" s="8"/>
      <c r="P7" s="8"/>
      <c r="Q7" s="8"/>
      <c r="R7" s="8"/>
      <c r="S7" s="8"/>
      <c r="T7" s="26"/>
      <c r="U7" s="7"/>
      <c r="V7" s="7"/>
      <c r="W7" s="7"/>
      <c r="X7" s="7"/>
      <c r="Y7" s="7"/>
      <c r="Z7" s="7"/>
      <c r="AA7" s="7"/>
    </row>
    <row r="8" spans="1:27" x14ac:dyDescent="0.25">
      <c r="A8" s="29" t="s">
        <v>67</v>
      </c>
      <c r="B8" s="8"/>
      <c r="C8" s="8"/>
      <c r="D8" s="8"/>
      <c r="E8" s="8"/>
      <c r="F8" s="8"/>
      <c r="G8" s="8"/>
      <c r="H8" s="8"/>
      <c r="I8" s="8"/>
      <c r="J8" s="8"/>
      <c r="K8" s="8"/>
      <c r="L8" s="8"/>
      <c r="M8" s="8"/>
      <c r="N8" s="8"/>
      <c r="O8" s="8"/>
      <c r="P8" s="8"/>
      <c r="Q8" s="8"/>
      <c r="R8" s="8"/>
      <c r="S8" s="8"/>
      <c r="T8" s="26"/>
      <c r="U8" s="7"/>
      <c r="V8" s="7"/>
      <c r="W8" s="7"/>
      <c r="X8" s="7"/>
      <c r="Y8" s="7"/>
      <c r="Z8" s="7"/>
      <c r="AA8" s="7"/>
    </row>
    <row r="9" spans="1:27" x14ac:dyDescent="0.25">
      <c r="A9" s="29" t="s">
        <v>33</v>
      </c>
      <c r="B9" s="8"/>
      <c r="C9" s="8"/>
      <c r="D9" s="8"/>
      <c r="E9" s="8"/>
      <c r="F9" s="8"/>
      <c r="G9" s="8"/>
      <c r="H9" s="8"/>
      <c r="I9" s="8"/>
      <c r="J9" s="8"/>
      <c r="K9" s="8"/>
      <c r="L9" s="8"/>
      <c r="M9" s="8"/>
      <c r="N9" s="8"/>
      <c r="O9" s="8"/>
      <c r="P9" s="8"/>
      <c r="Q9" s="8"/>
      <c r="R9" s="8"/>
      <c r="S9" s="8"/>
      <c r="T9" s="26"/>
      <c r="U9" s="7"/>
      <c r="V9" s="7"/>
      <c r="W9" s="7"/>
      <c r="X9" s="7"/>
      <c r="Y9" s="7"/>
      <c r="Z9" s="7"/>
      <c r="AA9" s="7"/>
    </row>
    <row r="10" spans="1:27" x14ac:dyDescent="0.25">
      <c r="A10" s="29" t="s">
        <v>70</v>
      </c>
      <c r="B10" s="8"/>
      <c r="C10" s="8"/>
      <c r="D10" s="8"/>
      <c r="E10" s="8"/>
      <c r="F10" s="8"/>
      <c r="G10" s="8"/>
      <c r="H10" s="8"/>
      <c r="I10" s="8"/>
      <c r="J10" s="8"/>
      <c r="K10" s="8"/>
      <c r="L10" s="8"/>
      <c r="M10" s="8"/>
      <c r="N10" s="8"/>
      <c r="O10" s="8"/>
      <c r="P10" s="8"/>
      <c r="Q10" s="8"/>
      <c r="R10" s="8"/>
      <c r="S10" s="8"/>
      <c r="T10" s="26"/>
      <c r="U10" s="7"/>
      <c r="V10" s="7"/>
      <c r="W10" s="7"/>
      <c r="X10" s="7"/>
      <c r="Y10" s="7"/>
      <c r="Z10" s="7"/>
      <c r="AA10" s="7"/>
    </row>
    <row r="11" spans="1:27" x14ac:dyDescent="0.25">
      <c r="A11" s="29" t="s">
        <v>37</v>
      </c>
      <c r="B11" s="8"/>
      <c r="C11" s="8"/>
      <c r="D11" s="8"/>
      <c r="E11" s="8"/>
      <c r="F11" s="8"/>
      <c r="G11" s="8"/>
      <c r="H11" s="8"/>
      <c r="I11" s="8"/>
      <c r="J11" s="8"/>
      <c r="K11" s="8"/>
      <c r="L11" s="8"/>
      <c r="M11" s="8"/>
      <c r="N11" s="8"/>
      <c r="O11" s="8"/>
      <c r="P11" s="8"/>
      <c r="Q11" s="8"/>
      <c r="R11" s="8"/>
      <c r="S11" s="8"/>
      <c r="T11" s="26"/>
      <c r="U11" s="7"/>
      <c r="V11" s="7"/>
      <c r="W11" s="7"/>
      <c r="X11" s="7"/>
      <c r="Y11" s="7"/>
      <c r="Z11" s="7"/>
      <c r="AA11" s="7"/>
    </row>
    <row r="12" spans="1:27" x14ac:dyDescent="0.25">
      <c r="A12" s="29" t="s">
        <v>68</v>
      </c>
      <c r="B12" s="8"/>
      <c r="C12" s="8"/>
      <c r="D12" s="8"/>
      <c r="E12" s="8"/>
      <c r="F12" s="8"/>
      <c r="G12" s="8"/>
      <c r="H12" s="8"/>
      <c r="I12" s="8"/>
      <c r="J12" s="8"/>
      <c r="K12" s="8"/>
      <c r="L12" s="8"/>
      <c r="M12" s="8"/>
      <c r="N12" s="8"/>
      <c r="O12" s="8"/>
      <c r="P12" s="8"/>
      <c r="Q12" s="8"/>
      <c r="R12" s="8"/>
      <c r="S12" s="8"/>
      <c r="T12" s="26"/>
      <c r="U12" s="7"/>
      <c r="V12" s="7"/>
      <c r="W12" s="7"/>
      <c r="X12" s="7"/>
      <c r="Y12" s="7"/>
      <c r="Z12" s="7"/>
      <c r="AA12" s="7"/>
    </row>
    <row r="13" spans="1:27" x14ac:dyDescent="0.25">
      <c r="A13" s="29" t="s">
        <v>71</v>
      </c>
      <c r="B13" s="8"/>
      <c r="C13" s="8"/>
      <c r="D13" s="8"/>
      <c r="E13" s="8"/>
      <c r="F13" s="8"/>
      <c r="G13" s="8"/>
      <c r="H13" s="8"/>
      <c r="I13" s="8"/>
      <c r="J13" s="8"/>
      <c r="K13" s="8"/>
      <c r="L13" s="8"/>
      <c r="M13" s="8"/>
      <c r="N13" s="8"/>
      <c r="O13" s="8"/>
      <c r="P13" s="8"/>
      <c r="Q13" s="8"/>
      <c r="R13" s="8"/>
      <c r="S13" s="8"/>
      <c r="T13" s="26"/>
      <c r="U13" s="7"/>
      <c r="V13" s="7"/>
      <c r="W13" s="7"/>
      <c r="X13" s="7"/>
      <c r="Y13" s="7"/>
      <c r="Z13" s="7"/>
      <c r="AA13" s="7"/>
    </row>
    <row r="14" spans="1:27" x14ac:dyDescent="0.25">
      <c r="A14" s="29"/>
      <c r="B14" s="8"/>
      <c r="C14" s="8"/>
      <c r="D14" s="8"/>
      <c r="E14" s="8"/>
      <c r="F14" s="8"/>
      <c r="G14" s="8"/>
      <c r="H14" s="8"/>
      <c r="I14" s="8"/>
      <c r="J14" s="8"/>
      <c r="K14" s="8"/>
      <c r="L14" s="8"/>
      <c r="M14" s="8"/>
      <c r="N14" s="8"/>
      <c r="O14" s="8"/>
      <c r="P14" s="8"/>
      <c r="Q14" s="8"/>
      <c r="R14" s="8"/>
      <c r="S14" s="8"/>
      <c r="T14" s="26"/>
      <c r="U14" s="7"/>
      <c r="V14" s="7"/>
      <c r="W14" s="7"/>
      <c r="X14" s="7"/>
      <c r="Y14" s="7"/>
      <c r="Z14" s="7"/>
      <c r="AA14" s="7"/>
    </row>
    <row r="15" spans="1:27" x14ac:dyDescent="0.25">
      <c r="A15" s="29" t="s">
        <v>76</v>
      </c>
      <c r="B15" s="8"/>
      <c r="C15" s="8"/>
      <c r="D15" s="8"/>
      <c r="E15" s="8"/>
      <c r="F15" s="8"/>
      <c r="G15" s="8"/>
      <c r="H15" s="8"/>
      <c r="I15" s="8"/>
      <c r="J15" s="8"/>
      <c r="K15" s="8"/>
      <c r="L15" s="8"/>
      <c r="M15" s="8"/>
      <c r="N15" s="8"/>
      <c r="O15" s="8"/>
      <c r="P15" s="8"/>
      <c r="Q15" s="8"/>
      <c r="R15" s="8"/>
      <c r="S15" s="8"/>
      <c r="T15" s="26"/>
      <c r="U15" s="7"/>
      <c r="V15" s="7"/>
      <c r="W15" s="7"/>
      <c r="X15" s="7"/>
      <c r="Y15" s="7"/>
      <c r="Z15" s="7"/>
      <c r="AA15" s="7"/>
    </row>
    <row r="16" spans="1:27" x14ac:dyDescent="0.25">
      <c r="A16" s="29" t="s">
        <v>38</v>
      </c>
      <c r="B16" s="8"/>
      <c r="C16" s="8"/>
      <c r="D16" s="8"/>
      <c r="E16" s="8"/>
      <c r="F16" s="8"/>
      <c r="G16" s="8"/>
      <c r="H16" s="8"/>
      <c r="I16" s="8"/>
      <c r="J16" s="8"/>
      <c r="K16" s="8"/>
      <c r="L16" s="8"/>
      <c r="M16" s="8"/>
      <c r="N16" s="8"/>
      <c r="O16" s="8"/>
      <c r="P16" s="8"/>
      <c r="Q16" s="8"/>
      <c r="R16" s="8"/>
      <c r="S16" s="8"/>
      <c r="T16" s="26"/>
      <c r="U16" s="7"/>
      <c r="V16" s="7"/>
      <c r="W16" s="7"/>
      <c r="X16" s="7"/>
      <c r="Y16" s="7"/>
      <c r="Z16" s="7"/>
      <c r="AA16" s="7"/>
    </row>
    <row r="17" spans="1:35" x14ac:dyDescent="0.25">
      <c r="A17" s="29" t="s">
        <v>39</v>
      </c>
      <c r="B17" s="8"/>
      <c r="C17" s="8"/>
      <c r="D17" s="8"/>
      <c r="E17" s="8"/>
      <c r="F17" s="8"/>
      <c r="G17" s="8"/>
      <c r="H17" s="8"/>
      <c r="I17" s="8"/>
      <c r="J17" s="8"/>
      <c r="K17" s="8"/>
      <c r="L17" s="8"/>
      <c r="M17" s="8"/>
      <c r="N17" s="8"/>
      <c r="O17" s="8"/>
      <c r="P17" s="8"/>
      <c r="Q17" s="8"/>
      <c r="R17" s="8"/>
      <c r="S17" s="8"/>
      <c r="T17" s="26"/>
      <c r="U17" s="7"/>
      <c r="V17" s="7"/>
      <c r="W17" s="7"/>
      <c r="X17" s="7"/>
      <c r="Y17" s="7"/>
      <c r="Z17" s="7"/>
      <c r="AA17" s="7"/>
    </row>
    <row r="18" spans="1:35" x14ac:dyDescent="0.25">
      <c r="A18" s="30" t="s">
        <v>69</v>
      </c>
      <c r="B18" s="31"/>
      <c r="C18" s="31"/>
      <c r="D18" s="31"/>
      <c r="E18" s="31"/>
      <c r="F18" s="31"/>
      <c r="G18" s="31"/>
      <c r="H18" s="31"/>
      <c r="I18" s="31"/>
      <c r="J18" s="31"/>
      <c r="K18" s="31"/>
      <c r="L18" s="31"/>
      <c r="M18" s="31"/>
      <c r="N18" s="31"/>
      <c r="O18" s="31"/>
      <c r="P18" s="31"/>
      <c r="Q18" s="31"/>
      <c r="R18" s="31"/>
      <c r="S18" s="31"/>
      <c r="T18" s="32"/>
      <c r="U18" s="7"/>
      <c r="V18" s="7"/>
      <c r="W18" s="7"/>
      <c r="X18" s="7"/>
      <c r="Y18" s="7"/>
      <c r="Z18" s="7"/>
      <c r="AA18" s="7"/>
    </row>
    <row r="19" spans="1:35" s="21" customFormat="1" x14ac:dyDescent="0.25">
      <c r="A19" s="20"/>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35" ht="15.75" thickBot="1" x14ac:dyDescent="0.3">
      <c r="A20" s="62" t="s">
        <v>23</v>
      </c>
      <c r="B20" s="63"/>
      <c r="C20" s="51" t="s">
        <v>27</v>
      </c>
      <c r="D20" s="51"/>
      <c r="E20" s="51"/>
      <c r="F20" s="51"/>
      <c r="G20" s="51"/>
      <c r="H20" s="51"/>
      <c r="I20" s="51"/>
      <c r="J20" s="51"/>
      <c r="K20" s="51"/>
      <c r="L20" s="51"/>
      <c r="M20" s="51"/>
      <c r="N20" s="51"/>
      <c r="O20" s="51"/>
      <c r="P20" s="51"/>
      <c r="U20" s="3"/>
      <c r="V20" s="3"/>
    </row>
    <row r="21" spans="1:35" s="1" customFormat="1" ht="15.75" thickBot="1" x14ac:dyDescent="0.3">
      <c r="A21" s="63"/>
      <c r="B21" s="63"/>
      <c r="C21" s="51" t="s">
        <v>9</v>
      </c>
      <c r="D21" s="51" t="s">
        <v>10</v>
      </c>
      <c r="E21" s="51" t="s">
        <v>11</v>
      </c>
      <c r="F21" s="51" t="s">
        <v>12</v>
      </c>
      <c r="G21" s="51" t="s">
        <v>13</v>
      </c>
      <c r="H21" s="51" t="s">
        <v>40</v>
      </c>
      <c r="I21" s="51" t="s">
        <v>41</v>
      </c>
      <c r="J21" s="51" t="s">
        <v>42</v>
      </c>
      <c r="K21" s="51" t="s">
        <v>43</v>
      </c>
      <c r="L21" s="51" t="s">
        <v>44</v>
      </c>
      <c r="M21" s="51" t="s">
        <v>45</v>
      </c>
      <c r="N21" s="51" t="s">
        <v>46</v>
      </c>
      <c r="O21" s="51" t="s">
        <v>47</v>
      </c>
      <c r="P21" s="51" t="s">
        <v>48</v>
      </c>
      <c r="R21" s="12" t="s">
        <v>18</v>
      </c>
      <c r="S21" s="13"/>
      <c r="T21" s="18"/>
      <c r="U21" s="2"/>
      <c r="V21" s="5" t="s">
        <v>9</v>
      </c>
      <c r="W21" s="5" t="s">
        <v>10</v>
      </c>
      <c r="X21" s="5" t="s">
        <v>11</v>
      </c>
      <c r="Y21" s="5" t="s">
        <v>12</v>
      </c>
      <c r="Z21" s="5" t="s">
        <v>13</v>
      </c>
      <c r="AA21" s="5" t="s">
        <v>40</v>
      </c>
      <c r="AB21" s="5" t="s">
        <v>49</v>
      </c>
      <c r="AC21" s="5" t="s">
        <v>42</v>
      </c>
      <c r="AD21" s="5" t="s">
        <v>43</v>
      </c>
      <c r="AE21" s="5" t="s">
        <v>44</v>
      </c>
      <c r="AF21" s="5" t="s">
        <v>45</v>
      </c>
      <c r="AG21" s="5" t="s">
        <v>46</v>
      </c>
      <c r="AH21" s="5" t="s">
        <v>47</v>
      </c>
      <c r="AI21" s="5" t="s">
        <v>48</v>
      </c>
    </row>
    <row r="22" spans="1:35" ht="17.25" customHeight="1" x14ac:dyDescent="0.25">
      <c r="A22" s="48" t="s">
        <v>28</v>
      </c>
      <c r="B22" s="48" t="s">
        <v>29</v>
      </c>
      <c r="C22" s="54">
        <v>43917</v>
      </c>
      <c r="D22" s="54">
        <v>43918</v>
      </c>
      <c r="E22" s="54">
        <v>43919</v>
      </c>
      <c r="F22" s="54">
        <v>43920</v>
      </c>
      <c r="G22" s="54">
        <v>43921</v>
      </c>
      <c r="H22" s="54">
        <v>43922</v>
      </c>
      <c r="I22" s="54">
        <v>43923</v>
      </c>
      <c r="J22" s="54">
        <v>43924</v>
      </c>
      <c r="K22" s="54">
        <v>43925</v>
      </c>
      <c r="L22" s="54">
        <v>43926</v>
      </c>
      <c r="M22" s="54">
        <v>43927</v>
      </c>
      <c r="N22" s="54">
        <v>43928</v>
      </c>
      <c r="O22" s="54">
        <v>43929</v>
      </c>
      <c r="P22" s="54">
        <v>43930</v>
      </c>
      <c r="R22" s="14" t="s">
        <v>15</v>
      </c>
      <c r="S22" s="15" t="s">
        <v>8</v>
      </c>
      <c r="T22" s="19" t="s">
        <v>14</v>
      </c>
      <c r="U22" s="3"/>
      <c r="V22" s="6"/>
      <c r="W22" s="6"/>
      <c r="X22" s="6"/>
      <c r="Y22" s="6"/>
      <c r="Z22" s="6"/>
    </row>
    <row r="23" spans="1:35" x14ac:dyDescent="0.25">
      <c r="A23" s="49" t="s">
        <v>3</v>
      </c>
      <c r="B23" s="49" t="s">
        <v>74</v>
      </c>
      <c r="C23" s="45">
        <v>24.5</v>
      </c>
      <c r="D23" s="45">
        <v>20</v>
      </c>
      <c r="E23" s="45">
        <v>7</v>
      </c>
      <c r="F23" s="45">
        <v>7</v>
      </c>
      <c r="G23" s="45">
        <v>6.25</v>
      </c>
      <c r="H23" s="45">
        <v>5</v>
      </c>
      <c r="I23" s="45">
        <v>4</v>
      </c>
      <c r="J23" s="45">
        <v>3</v>
      </c>
      <c r="K23" s="45">
        <v>3</v>
      </c>
      <c r="L23" s="45"/>
      <c r="M23" s="45"/>
      <c r="N23" s="45"/>
      <c r="O23" s="45"/>
      <c r="P23" s="45"/>
      <c r="R23" s="16" t="str">
        <f>A23</f>
        <v>Gown</v>
      </c>
      <c r="S23" s="17" t="str">
        <f>IF(B23=0," ",B23)</f>
        <v>Size 1</v>
      </c>
      <c r="T23" s="56">
        <f t="shared" ref="T23:T41" si="0">IF(SUM(D45:P45)&gt;0,AVERAGE(D45:P45),"No Data")</f>
        <v>2.6875</v>
      </c>
      <c r="U23" s="3"/>
      <c r="V23" s="4" t="b">
        <f t="shared" ref="V23:V41" si="1">ISBLANK(C23)</f>
        <v>0</v>
      </c>
      <c r="W23" s="4" t="b">
        <f t="shared" ref="W23:W41" si="2">ISBLANK(D23)</f>
        <v>0</v>
      </c>
      <c r="X23" s="4" t="b">
        <f t="shared" ref="X23:X41" si="3">ISBLANK(E23)</f>
        <v>0</v>
      </c>
      <c r="Y23" s="4" t="b">
        <f t="shared" ref="Y23:Y41" si="4">ISBLANK(F23)</f>
        <v>0</v>
      </c>
      <c r="Z23" s="4" t="b">
        <f t="shared" ref="Z23:Z38" si="5">ISBLANK(G23)</f>
        <v>0</v>
      </c>
      <c r="AA23" s="4" t="b">
        <f t="shared" ref="AA23:AA41" si="6">ISBLANK(H23)</f>
        <v>0</v>
      </c>
      <c r="AB23" s="4" t="b">
        <f t="shared" ref="AB23:AB41" si="7">ISBLANK(I23)</f>
        <v>0</v>
      </c>
      <c r="AC23" s="4" t="b">
        <f t="shared" ref="AC23:AC41" si="8">ISBLANK(J23)</f>
        <v>0</v>
      </c>
      <c r="AD23" s="4" t="b">
        <f t="shared" ref="AD23:AD41" si="9">ISBLANK(K23)</f>
        <v>0</v>
      </c>
      <c r="AE23" s="4" t="b">
        <f t="shared" ref="AE23:AE41" si="10">ISBLANK(L23)</f>
        <v>1</v>
      </c>
      <c r="AF23" s="4" t="b">
        <f t="shared" ref="AF23:AF41" si="11">ISBLANK(M23)</f>
        <v>1</v>
      </c>
      <c r="AG23" s="4" t="b">
        <f t="shared" ref="AG23:AG41" si="12">ISBLANK(N23)</f>
        <v>1</v>
      </c>
      <c r="AH23" s="4" t="b">
        <f t="shared" ref="AH23:AH41" si="13">ISBLANK(O23)</f>
        <v>1</v>
      </c>
      <c r="AI23" s="4" t="b">
        <f t="shared" ref="AI23:AI41" si="14">ISBLANK(P23)</f>
        <v>1</v>
      </c>
    </row>
    <row r="24" spans="1:35" x14ac:dyDescent="0.25">
      <c r="A24" s="49" t="s">
        <v>3</v>
      </c>
      <c r="B24" s="49" t="s">
        <v>75</v>
      </c>
      <c r="C24" s="45">
        <v>50</v>
      </c>
      <c r="D24" s="45">
        <v>45</v>
      </c>
      <c r="E24" s="45">
        <v>38</v>
      </c>
      <c r="F24" s="45">
        <v>36</v>
      </c>
      <c r="G24" s="45">
        <v>35</v>
      </c>
      <c r="H24" s="45">
        <v>34</v>
      </c>
      <c r="I24" s="45">
        <v>33</v>
      </c>
      <c r="J24" s="45">
        <v>32</v>
      </c>
      <c r="K24" s="45">
        <v>31</v>
      </c>
      <c r="L24" s="45">
        <v>30</v>
      </c>
      <c r="M24" s="45">
        <v>29</v>
      </c>
      <c r="N24" s="45">
        <v>28</v>
      </c>
      <c r="O24" s="45">
        <v>27</v>
      </c>
      <c r="P24" s="45">
        <v>26</v>
      </c>
      <c r="R24" s="16" t="str">
        <f t="shared" ref="R24:R41" si="15">A24</f>
        <v>Gown</v>
      </c>
      <c r="S24" s="17" t="str">
        <f t="shared" ref="S24:S41" si="16">IF(B24=0," ",B24)</f>
        <v>Size 2</v>
      </c>
      <c r="T24" s="56">
        <f t="shared" si="0"/>
        <v>1.8461538461538463</v>
      </c>
      <c r="U24" s="3"/>
      <c r="V24" s="4" t="b">
        <f t="shared" si="1"/>
        <v>0</v>
      </c>
      <c r="W24" s="4" t="b">
        <f t="shared" si="2"/>
        <v>0</v>
      </c>
      <c r="X24" s="4" t="b">
        <f t="shared" si="3"/>
        <v>0</v>
      </c>
      <c r="Y24" s="4" t="b">
        <f t="shared" si="4"/>
        <v>0</v>
      </c>
      <c r="Z24" s="4" t="b">
        <f t="shared" si="5"/>
        <v>0</v>
      </c>
      <c r="AA24" s="4" t="b">
        <f t="shared" si="6"/>
        <v>0</v>
      </c>
      <c r="AB24" s="4" t="b">
        <f t="shared" si="7"/>
        <v>0</v>
      </c>
      <c r="AC24" s="4" t="b">
        <f t="shared" si="8"/>
        <v>0</v>
      </c>
      <c r="AD24" s="4" t="b">
        <f t="shared" si="9"/>
        <v>0</v>
      </c>
      <c r="AE24" s="4" t="b">
        <f t="shared" si="10"/>
        <v>0</v>
      </c>
      <c r="AF24" s="4" t="b">
        <f t="shared" si="11"/>
        <v>0</v>
      </c>
      <c r="AG24" s="4" t="b">
        <f t="shared" si="12"/>
        <v>0</v>
      </c>
      <c r="AH24" s="4" t="b">
        <f t="shared" si="13"/>
        <v>0</v>
      </c>
      <c r="AI24" s="4" t="b">
        <f t="shared" si="14"/>
        <v>0</v>
      </c>
    </row>
    <row r="25" spans="1:35" x14ac:dyDescent="0.25">
      <c r="A25" s="49" t="s">
        <v>4</v>
      </c>
      <c r="B25" s="49"/>
      <c r="C25" s="45">
        <v>50</v>
      </c>
      <c r="D25" s="45">
        <v>42</v>
      </c>
      <c r="E25" s="45">
        <v>39</v>
      </c>
      <c r="F25" s="45">
        <v>36</v>
      </c>
      <c r="G25" s="45">
        <v>35</v>
      </c>
      <c r="H25" s="45">
        <v>34</v>
      </c>
      <c r="I25" s="45">
        <v>33</v>
      </c>
      <c r="J25" s="45">
        <v>32</v>
      </c>
      <c r="K25" s="45">
        <v>31</v>
      </c>
      <c r="L25" s="45">
        <v>30</v>
      </c>
      <c r="M25" s="45">
        <v>29</v>
      </c>
      <c r="N25" s="45">
        <v>28</v>
      </c>
      <c r="O25" s="45">
        <v>27</v>
      </c>
      <c r="P25" s="45">
        <v>26</v>
      </c>
      <c r="R25" s="16" t="str">
        <f t="shared" si="15"/>
        <v>Surgical Mask</v>
      </c>
      <c r="S25" s="17" t="str">
        <f t="shared" si="16"/>
        <v xml:space="preserve"> </v>
      </c>
      <c r="T25" s="56">
        <f t="shared" si="0"/>
        <v>1.8461538461538463</v>
      </c>
      <c r="U25" s="3"/>
      <c r="V25" s="4" t="b">
        <f t="shared" si="1"/>
        <v>0</v>
      </c>
      <c r="W25" s="4" t="b">
        <f t="shared" si="2"/>
        <v>0</v>
      </c>
      <c r="X25" s="4" t="b">
        <f t="shared" si="3"/>
        <v>0</v>
      </c>
      <c r="Y25" s="4" t="b">
        <f t="shared" si="4"/>
        <v>0</v>
      </c>
      <c r="Z25" s="4" t="b">
        <f t="shared" si="5"/>
        <v>0</v>
      </c>
      <c r="AA25" s="4" t="b">
        <f t="shared" si="6"/>
        <v>0</v>
      </c>
      <c r="AB25" s="4" t="b">
        <f t="shared" si="7"/>
        <v>0</v>
      </c>
      <c r="AC25" s="4" t="b">
        <f t="shared" si="8"/>
        <v>0</v>
      </c>
      <c r="AD25" s="4" t="b">
        <f t="shared" si="9"/>
        <v>0</v>
      </c>
      <c r="AE25" s="4" t="b">
        <f t="shared" si="10"/>
        <v>0</v>
      </c>
      <c r="AF25" s="4" t="b">
        <f t="shared" si="11"/>
        <v>0</v>
      </c>
      <c r="AG25" s="4" t="b">
        <f t="shared" si="12"/>
        <v>0</v>
      </c>
      <c r="AH25" s="4" t="b">
        <f t="shared" si="13"/>
        <v>0</v>
      </c>
      <c r="AI25" s="4" t="b">
        <f t="shared" si="14"/>
        <v>0</v>
      </c>
    </row>
    <row r="26" spans="1:35" x14ac:dyDescent="0.25">
      <c r="A26" s="49" t="s">
        <v>5</v>
      </c>
      <c r="B26" s="49" t="s">
        <v>0</v>
      </c>
      <c r="C26" s="45">
        <v>50</v>
      </c>
      <c r="D26" s="45">
        <v>45</v>
      </c>
      <c r="E26" s="45">
        <v>43</v>
      </c>
      <c r="F26" s="45">
        <v>36</v>
      </c>
      <c r="G26" s="45">
        <v>35</v>
      </c>
      <c r="H26" s="45">
        <v>34</v>
      </c>
      <c r="I26" s="45">
        <v>33</v>
      </c>
      <c r="J26" s="45">
        <v>32</v>
      </c>
      <c r="K26" s="45">
        <v>31</v>
      </c>
      <c r="L26" s="45">
        <v>30</v>
      </c>
      <c r="M26" s="45">
        <v>29</v>
      </c>
      <c r="N26" s="45">
        <v>28</v>
      </c>
      <c r="O26" s="45">
        <v>27</v>
      </c>
      <c r="P26" s="45">
        <v>26</v>
      </c>
      <c r="R26" s="16" t="str">
        <f t="shared" si="15"/>
        <v>Gloves</v>
      </c>
      <c r="S26" s="17" t="str">
        <f t="shared" si="16"/>
        <v>small</v>
      </c>
      <c r="T26" s="56">
        <f t="shared" si="0"/>
        <v>1.8461538461538463</v>
      </c>
      <c r="U26" s="3"/>
      <c r="V26" s="4" t="b">
        <f t="shared" si="1"/>
        <v>0</v>
      </c>
      <c r="W26" s="4" t="b">
        <f t="shared" si="2"/>
        <v>0</v>
      </c>
      <c r="X26" s="4" t="b">
        <f t="shared" si="3"/>
        <v>0</v>
      </c>
      <c r="Y26" s="4" t="b">
        <f t="shared" si="4"/>
        <v>0</v>
      </c>
      <c r="Z26" s="4" t="b">
        <f t="shared" si="5"/>
        <v>0</v>
      </c>
      <c r="AA26" s="4" t="b">
        <f t="shared" si="6"/>
        <v>0</v>
      </c>
      <c r="AB26" s="4" t="b">
        <f t="shared" si="7"/>
        <v>0</v>
      </c>
      <c r="AC26" s="4" t="b">
        <f t="shared" si="8"/>
        <v>0</v>
      </c>
      <c r="AD26" s="4" t="b">
        <f t="shared" si="9"/>
        <v>0</v>
      </c>
      <c r="AE26" s="4" t="b">
        <f t="shared" si="10"/>
        <v>0</v>
      </c>
      <c r="AF26" s="4" t="b">
        <f t="shared" si="11"/>
        <v>0</v>
      </c>
      <c r="AG26" s="4" t="b">
        <f t="shared" si="12"/>
        <v>0</v>
      </c>
      <c r="AH26" s="4" t="b">
        <f t="shared" si="13"/>
        <v>0</v>
      </c>
      <c r="AI26" s="4" t="b">
        <f t="shared" si="14"/>
        <v>0</v>
      </c>
    </row>
    <row r="27" spans="1:35" x14ac:dyDescent="0.25">
      <c r="A27" s="49" t="s">
        <v>5</v>
      </c>
      <c r="B27" s="49" t="s">
        <v>1</v>
      </c>
      <c r="C27" s="45">
        <v>50</v>
      </c>
      <c r="D27" s="45">
        <v>43</v>
      </c>
      <c r="E27" s="45">
        <v>42</v>
      </c>
      <c r="F27" s="45">
        <v>36</v>
      </c>
      <c r="G27" s="45">
        <v>35</v>
      </c>
      <c r="H27" s="45">
        <v>34</v>
      </c>
      <c r="I27" s="45">
        <v>33</v>
      </c>
      <c r="J27" s="45">
        <v>32</v>
      </c>
      <c r="K27" s="45">
        <v>31</v>
      </c>
      <c r="L27" s="45">
        <v>30</v>
      </c>
      <c r="M27" s="45">
        <v>29</v>
      </c>
      <c r="N27" s="45">
        <v>28</v>
      </c>
      <c r="O27" s="45">
        <v>27</v>
      </c>
      <c r="P27" s="45">
        <v>26</v>
      </c>
      <c r="R27" s="16" t="str">
        <f t="shared" si="15"/>
        <v>Gloves</v>
      </c>
      <c r="S27" s="17" t="str">
        <f t="shared" si="16"/>
        <v>medium</v>
      </c>
      <c r="T27" s="56">
        <f t="shared" si="0"/>
        <v>1.9166666666666667</v>
      </c>
      <c r="U27" s="3"/>
      <c r="V27" s="4" t="b">
        <f t="shared" si="1"/>
        <v>0</v>
      </c>
      <c r="W27" s="4" t="b">
        <f t="shared" si="2"/>
        <v>0</v>
      </c>
      <c r="X27" s="4" t="b">
        <f t="shared" si="3"/>
        <v>0</v>
      </c>
      <c r="Y27" s="4" t="b">
        <f t="shared" si="4"/>
        <v>0</v>
      </c>
      <c r="Z27" s="4" t="b">
        <f t="shared" si="5"/>
        <v>0</v>
      </c>
      <c r="AA27" s="4" t="b">
        <f t="shared" si="6"/>
        <v>0</v>
      </c>
      <c r="AB27" s="4" t="b">
        <f t="shared" si="7"/>
        <v>0</v>
      </c>
      <c r="AC27" s="4" t="b">
        <f t="shared" si="8"/>
        <v>0</v>
      </c>
      <c r="AD27" s="4" t="b">
        <f t="shared" si="9"/>
        <v>0</v>
      </c>
      <c r="AE27" s="4" t="b">
        <f t="shared" si="10"/>
        <v>0</v>
      </c>
      <c r="AF27" s="4" t="b">
        <f t="shared" si="11"/>
        <v>0</v>
      </c>
      <c r="AG27" s="4" t="b">
        <f t="shared" si="12"/>
        <v>0</v>
      </c>
      <c r="AH27" s="4" t="b">
        <f t="shared" si="13"/>
        <v>0</v>
      </c>
      <c r="AI27" s="4" t="b">
        <f t="shared" si="14"/>
        <v>0</v>
      </c>
    </row>
    <row r="28" spans="1:35" x14ac:dyDescent="0.25">
      <c r="A28" s="49" t="s">
        <v>5</v>
      </c>
      <c r="B28" s="49" t="s">
        <v>2</v>
      </c>
      <c r="C28" s="45">
        <v>50</v>
      </c>
      <c r="D28" s="45">
        <v>42</v>
      </c>
      <c r="E28" s="45">
        <v>41</v>
      </c>
      <c r="F28" s="45">
        <v>36</v>
      </c>
      <c r="G28" s="45">
        <v>35</v>
      </c>
      <c r="H28" s="45">
        <v>34</v>
      </c>
      <c r="I28" s="45">
        <v>33</v>
      </c>
      <c r="J28" s="45">
        <v>32</v>
      </c>
      <c r="K28" s="45">
        <v>31</v>
      </c>
      <c r="L28" s="45">
        <v>30</v>
      </c>
      <c r="M28" s="45">
        <v>29</v>
      </c>
      <c r="N28" s="45">
        <v>28</v>
      </c>
      <c r="O28" s="45">
        <v>27</v>
      </c>
      <c r="P28" s="45">
        <v>26</v>
      </c>
      <c r="R28" s="16" t="str">
        <f t="shared" si="15"/>
        <v>Gloves</v>
      </c>
      <c r="S28" s="17" t="str">
        <f t="shared" si="16"/>
        <v>large</v>
      </c>
      <c r="T28" s="56">
        <f t="shared" si="0"/>
        <v>1.8461538461538463</v>
      </c>
      <c r="U28" s="3"/>
      <c r="V28" s="4" t="b">
        <f t="shared" si="1"/>
        <v>0</v>
      </c>
      <c r="W28" s="4" t="b">
        <f t="shared" si="2"/>
        <v>0</v>
      </c>
      <c r="X28" s="4" t="b">
        <f t="shared" si="3"/>
        <v>0</v>
      </c>
      <c r="Y28" s="4" t="b">
        <f t="shared" si="4"/>
        <v>0</v>
      </c>
      <c r="Z28" s="4" t="b">
        <f t="shared" si="5"/>
        <v>0</v>
      </c>
      <c r="AA28" s="4" t="b">
        <f t="shared" si="6"/>
        <v>0</v>
      </c>
      <c r="AB28" s="4" t="b">
        <f t="shared" si="7"/>
        <v>0</v>
      </c>
      <c r="AC28" s="4" t="b">
        <f t="shared" si="8"/>
        <v>0</v>
      </c>
      <c r="AD28" s="4" t="b">
        <f t="shared" si="9"/>
        <v>0</v>
      </c>
      <c r="AE28" s="4" t="b">
        <f t="shared" si="10"/>
        <v>0</v>
      </c>
      <c r="AF28" s="4" t="b">
        <f t="shared" si="11"/>
        <v>0</v>
      </c>
      <c r="AG28" s="4" t="b">
        <f t="shared" si="12"/>
        <v>0</v>
      </c>
      <c r="AH28" s="4" t="b">
        <f t="shared" si="13"/>
        <v>0</v>
      </c>
      <c r="AI28" s="4" t="b">
        <f t="shared" si="14"/>
        <v>0</v>
      </c>
    </row>
    <row r="29" spans="1:35" x14ac:dyDescent="0.25">
      <c r="A29" s="49" t="s">
        <v>5</v>
      </c>
      <c r="B29" s="49" t="s">
        <v>73</v>
      </c>
      <c r="C29" s="45">
        <v>50</v>
      </c>
      <c r="D29" s="45">
        <v>41</v>
      </c>
      <c r="E29" s="45">
        <v>40</v>
      </c>
      <c r="F29" s="45">
        <v>36</v>
      </c>
      <c r="G29" s="45">
        <v>35</v>
      </c>
      <c r="H29" s="45">
        <v>34</v>
      </c>
      <c r="I29" s="45">
        <v>33</v>
      </c>
      <c r="J29" s="45">
        <v>32</v>
      </c>
      <c r="K29" s="45">
        <v>31</v>
      </c>
      <c r="L29" s="45">
        <v>30</v>
      </c>
      <c r="M29" s="45">
        <v>29</v>
      </c>
      <c r="N29" s="45">
        <v>28</v>
      </c>
      <c r="O29" s="45">
        <v>27</v>
      </c>
      <c r="P29" s="45">
        <v>26</v>
      </c>
      <c r="R29" s="16" t="str">
        <f t="shared" si="15"/>
        <v>Gloves</v>
      </c>
      <c r="S29" s="17" t="str">
        <f t="shared" si="16"/>
        <v>extra large</v>
      </c>
      <c r="T29" s="56">
        <f t="shared" si="0"/>
        <v>1.8461538461538463</v>
      </c>
      <c r="U29" s="3"/>
      <c r="V29" s="4" t="b">
        <f t="shared" si="1"/>
        <v>0</v>
      </c>
      <c r="W29" s="4" t="b">
        <f t="shared" si="2"/>
        <v>0</v>
      </c>
      <c r="X29" s="4" t="b">
        <f t="shared" si="3"/>
        <v>0</v>
      </c>
      <c r="Y29" s="4" t="b">
        <f t="shared" si="4"/>
        <v>0</v>
      </c>
      <c r="Z29" s="4" t="b">
        <f t="shared" si="5"/>
        <v>0</v>
      </c>
      <c r="AA29" s="4" t="b">
        <f t="shared" si="6"/>
        <v>0</v>
      </c>
      <c r="AB29" s="4" t="b">
        <f t="shared" si="7"/>
        <v>0</v>
      </c>
      <c r="AC29" s="4" t="b">
        <f t="shared" si="8"/>
        <v>0</v>
      </c>
      <c r="AD29" s="4" t="b">
        <f t="shared" si="9"/>
        <v>0</v>
      </c>
      <c r="AE29" s="4" t="b">
        <f t="shared" si="10"/>
        <v>0</v>
      </c>
      <c r="AF29" s="4" t="b">
        <f t="shared" si="11"/>
        <v>0</v>
      </c>
      <c r="AG29" s="4" t="b">
        <f t="shared" si="12"/>
        <v>0</v>
      </c>
      <c r="AH29" s="4" t="b">
        <f t="shared" si="13"/>
        <v>0</v>
      </c>
      <c r="AI29" s="4" t="b">
        <f t="shared" si="14"/>
        <v>0</v>
      </c>
    </row>
    <row r="30" spans="1:35" x14ac:dyDescent="0.25">
      <c r="A30" s="49" t="s">
        <v>7</v>
      </c>
      <c r="B30" s="49" t="s">
        <v>31</v>
      </c>
      <c r="C30" s="45">
        <v>50</v>
      </c>
      <c r="D30" s="45">
        <v>35</v>
      </c>
      <c r="E30" s="45">
        <v>34</v>
      </c>
      <c r="F30" s="45">
        <v>36</v>
      </c>
      <c r="G30" s="45">
        <v>35</v>
      </c>
      <c r="H30" s="45">
        <v>34</v>
      </c>
      <c r="I30" s="45">
        <v>33</v>
      </c>
      <c r="J30" s="45">
        <v>32</v>
      </c>
      <c r="K30" s="45">
        <v>31</v>
      </c>
      <c r="L30" s="45">
        <v>30</v>
      </c>
      <c r="M30" s="45">
        <v>29</v>
      </c>
      <c r="N30" s="45">
        <v>28</v>
      </c>
      <c r="O30" s="45">
        <v>27</v>
      </c>
      <c r="P30" s="45">
        <v>26</v>
      </c>
      <c r="R30" s="16" t="str">
        <f t="shared" si="15"/>
        <v>Respirator</v>
      </c>
      <c r="S30" s="17" t="str">
        <f t="shared" si="16"/>
        <v>North 7130</v>
      </c>
      <c r="T30" s="56">
        <f t="shared" si="0"/>
        <v>1.8461538461538463</v>
      </c>
      <c r="U30" s="3"/>
      <c r="V30" s="4" t="b">
        <f t="shared" si="1"/>
        <v>0</v>
      </c>
      <c r="W30" s="4" t="b">
        <f t="shared" si="2"/>
        <v>0</v>
      </c>
      <c r="X30" s="4" t="b">
        <f t="shared" si="3"/>
        <v>0</v>
      </c>
      <c r="Y30" s="4" t="b">
        <f t="shared" si="4"/>
        <v>0</v>
      </c>
      <c r="Z30" s="4" t="b">
        <f t="shared" si="5"/>
        <v>0</v>
      </c>
      <c r="AA30" s="4" t="b">
        <f t="shared" si="6"/>
        <v>0</v>
      </c>
      <c r="AB30" s="4" t="b">
        <f t="shared" si="7"/>
        <v>0</v>
      </c>
      <c r="AC30" s="4" t="b">
        <f t="shared" si="8"/>
        <v>0</v>
      </c>
      <c r="AD30" s="4" t="b">
        <f t="shared" si="9"/>
        <v>0</v>
      </c>
      <c r="AE30" s="4" t="b">
        <f t="shared" si="10"/>
        <v>0</v>
      </c>
      <c r="AF30" s="4" t="b">
        <f t="shared" si="11"/>
        <v>0</v>
      </c>
      <c r="AG30" s="4" t="b">
        <f t="shared" si="12"/>
        <v>0</v>
      </c>
      <c r="AH30" s="4" t="b">
        <f t="shared" si="13"/>
        <v>0</v>
      </c>
      <c r="AI30" s="4" t="b">
        <f t="shared" si="14"/>
        <v>0</v>
      </c>
    </row>
    <row r="31" spans="1:35" x14ac:dyDescent="0.25">
      <c r="A31" s="49" t="s">
        <v>7</v>
      </c>
      <c r="B31" s="49" t="s">
        <v>32</v>
      </c>
      <c r="C31" s="45">
        <v>50</v>
      </c>
      <c r="D31" s="45">
        <v>35</v>
      </c>
      <c r="E31" s="45">
        <v>34</v>
      </c>
      <c r="F31" s="45">
        <v>36</v>
      </c>
      <c r="G31" s="45">
        <v>35</v>
      </c>
      <c r="H31" s="45">
        <v>34</v>
      </c>
      <c r="I31" s="45">
        <v>33</v>
      </c>
      <c r="J31" s="45">
        <v>32</v>
      </c>
      <c r="K31" s="45">
        <v>31</v>
      </c>
      <c r="L31" s="45">
        <v>30</v>
      </c>
      <c r="M31" s="45">
        <v>29</v>
      </c>
      <c r="N31" s="45">
        <v>28</v>
      </c>
      <c r="O31" s="45">
        <v>27</v>
      </c>
      <c r="P31" s="45">
        <v>26</v>
      </c>
      <c r="R31" s="16" t="str">
        <f t="shared" si="15"/>
        <v>Respirator</v>
      </c>
      <c r="S31" s="17" t="str">
        <f t="shared" si="16"/>
        <v>3M 8210</v>
      </c>
      <c r="T31" s="56">
        <f t="shared" si="0"/>
        <v>1.8461538461538463</v>
      </c>
      <c r="U31" s="3"/>
      <c r="V31" s="4" t="b">
        <f t="shared" si="1"/>
        <v>0</v>
      </c>
      <c r="W31" s="4" t="b">
        <f t="shared" si="2"/>
        <v>0</v>
      </c>
      <c r="X31" s="4" t="b">
        <f t="shared" si="3"/>
        <v>0</v>
      </c>
      <c r="Y31" s="4" t="b">
        <f t="shared" si="4"/>
        <v>0</v>
      </c>
      <c r="Z31" s="4" t="b">
        <f t="shared" si="5"/>
        <v>0</v>
      </c>
      <c r="AA31" s="4" t="b">
        <f t="shared" si="6"/>
        <v>0</v>
      </c>
      <c r="AB31" s="4" t="b">
        <f t="shared" si="7"/>
        <v>0</v>
      </c>
      <c r="AC31" s="4" t="b">
        <f t="shared" si="8"/>
        <v>0</v>
      </c>
      <c r="AD31" s="4" t="b">
        <f t="shared" si="9"/>
        <v>0</v>
      </c>
      <c r="AE31" s="4" t="b">
        <f t="shared" si="10"/>
        <v>0</v>
      </c>
      <c r="AF31" s="4" t="b">
        <f t="shared" si="11"/>
        <v>0</v>
      </c>
      <c r="AG31" s="4" t="b">
        <f t="shared" si="12"/>
        <v>0</v>
      </c>
      <c r="AH31" s="4" t="b">
        <f t="shared" si="13"/>
        <v>0</v>
      </c>
      <c r="AI31" s="4" t="b">
        <f t="shared" si="14"/>
        <v>0</v>
      </c>
    </row>
    <row r="32" spans="1:35" x14ac:dyDescent="0.25">
      <c r="A32" s="49" t="s">
        <v>7</v>
      </c>
      <c r="B32" s="49" t="s">
        <v>30</v>
      </c>
      <c r="C32" s="45">
        <v>50</v>
      </c>
      <c r="D32" s="45">
        <v>35</v>
      </c>
      <c r="E32" s="45">
        <v>34</v>
      </c>
      <c r="F32" s="45">
        <v>36</v>
      </c>
      <c r="G32" s="45">
        <v>35</v>
      </c>
      <c r="H32" s="45">
        <v>34</v>
      </c>
      <c r="I32" s="45">
        <v>33</v>
      </c>
      <c r="J32" s="45">
        <v>32</v>
      </c>
      <c r="K32" s="45">
        <v>31</v>
      </c>
      <c r="L32" s="45">
        <v>30</v>
      </c>
      <c r="M32" s="45">
        <v>29</v>
      </c>
      <c r="N32" s="45">
        <v>28</v>
      </c>
      <c r="O32" s="45">
        <v>27</v>
      </c>
      <c r="P32" s="45">
        <v>26</v>
      </c>
      <c r="R32" s="16" t="str">
        <f t="shared" si="15"/>
        <v>Respirator</v>
      </c>
      <c r="S32" s="17" t="str">
        <f t="shared" si="16"/>
        <v>3M 1860</v>
      </c>
      <c r="T32" s="56">
        <f t="shared" si="0"/>
        <v>1.8461538461538463</v>
      </c>
      <c r="U32" s="3"/>
      <c r="V32" s="4" t="b">
        <f t="shared" si="1"/>
        <v>0</v>
      </c>
      <c r="W32" s="4" t="b">
        <f t="shared" si="2"/>
        <v>0</v>
      </c>
      <c r="X32" s="4" t="b">
        <f t="shared" si="3"/>
        <v>0</v>
      </c>
      <c r="Y32" s="4" t="b">
        <f t="shared" si="4"/>
        <v>0</v>
      </c>
      <c r="Z32" s="4" t="b">
        <f t="shared" si="5"/>
        <v>0</v>
      </c>
      <c r="AA32" s="4" t="b">
        <f t="shared" si="6"/>
        <v>0</v>
      </c>
      <c r="AB32" s="4" t="b">
        <f t="shared" si="7"/>
        <v>0</v>
      </c>
      <c r="AC32" s="4" t="b">
        <f t="shared" si="8"/>
        <v>0</v>
      </c>
      <c r="AD32" s="4" t="b">
        <f t="shared" si="9"/>
        <v>0</v>
      </c>
      <c r="AE32" s="4" t="b">
        <f t="shared" si="10"/>
        <v>0</v>
      </c>
      <c r="AF32" s="4" t="b">
        <f t="shared" si="11"/>
        <v>0</v>
      </c>
      <c r="AG32" s="4" t="b">
        <f t="shared" si="12"/>
        <v>0</v>
      </c>
      <c r="AH32" s="4" t="b">
        <f t="shared" si="13"/>
        <v>0</v>
      </c>
      <c r="AI32" s="4" t="b">
        <f t="shared" si="14"/>
        <v>0</v>
      </c>
    </row>
    <row r="33" spans="1:35" x14ac:dyDescent="0.25">
      <c r="A33" s="49" t="s">
        <v>6</v>
      </c>
      <c r="B33" s="49"/>
      <c r="C33" s="45"/>
      <c r="D33" s="45"/>
      <c r="E33" s="45"/>
      <c r="F33" s="45"/>
      <c r="G33" s="45"/>
      <c r="H33" s="45"/>
      <c r="I33" s="45"/>
      <c r="J33" s="45"/>
      <c r="K33" s="45"/>
      <c r="L33" s="45"/>
      <c r="M33" s="45"/>
      <c r="N33" s="45"/>
      <c r="O33" s="45"/>
      <c r="P33" s="45"/>
      <c r="R33" s="16" t="str">
        <f t="shared" si="15"/>
        <v>Face Shield</v>
      </c>
      <c r="S33" s="17" t="str">
        <f t="shared" si="16"/>
        <v xml:space="preserve"> </v>
      </c>
      <c r="T33" s="56" t="str">
        <f t="shared" si="0"/>
        <v>No Data</v>
      </c>
      <c r="U33" s="3"/>
      <c r="V33" s="4" t="b">
        <f t="shared" si="1"/>
        <v>1</v>
      </c>
      <c r="W33" s="4" t="b">
        <f t="shared" si="2"/>
        <v>1</v>
      </c>
      <c r="X33" s="4" t="b">
        <f t="shared" si="3"/>
        <v>1</v>
      </c>
      <c r="Y33" s="4" t="b">
        <f t="shared" si="4"/>
        <v>1</v>
      </c>
      <c r="Z33" s="4" t="b">
        <f t="shared" si="5"/>
        <v>1</v>
      </c>
      <c r="AA33" s="4" t="b">
        <f t="shared" si="6"/>
        <v>1</v>
      </c>
      <c r="AB33" s="4" t="b">
        <f t="shared" si="7"/>
        <v>1</v>
      </c>
      <c r="AC33" s="4" t="b">
        <f t="shared" si="8"/>
        <v>1</v>
      </c>
      <c r="AD33" s="4" t="b">
        <f t="shared" si="9"/>
        <v>1</v>
      </c>
      <c r="AE33" s="4" t="b">
        <f t="shared" si="10"/>
        <v>1</v>
      </c>
      <c r="AF33" s="4" t="b">
        <f t="shared" si="11"/>
        <v>1</v>
      </c>
      <c r="AG33" s="4" t="b">
        <f t="shared" si="12"/>
        <v>1</v>
      </c>
      <c r="AH33" s="4" t="b">
        <f t="shared" si="13"/>
        <v>1</v>
      </c>
      <c r="AI33" s="4" t="b">
        <f t="shared" si="14"/>
        <v>1</v>
      </c>
    </row>
    <row r="34" spans="1:35" x14ac:dyDescent="0.25">
      <c r="A34" s="49" t="s">
        <v>77</v>
      </c>
      <c r="B34" s="49"/>
      <c r="C34" s="45"/>
      <c r="D34" s="45"/>
      <c r="E34" s="45"/>
      <c r="F34" s="45"/>
      <c r="G34" s="45"/>
      <c r="H34" s="45"/>
      <c r="I34" s="45"/>
      <c r="J34" s="45"/>
      <c r="K34" s="45"/>
      <c r="L34" s="45"/>
      <c r="M34" s="45"/>
      <c r="N34" s="45"/>
      <c r="O34" s="45"/>
      <c r="P34" s="45"/>
      <c r="R34" s="16" t="str">
        <f t="shared" si="15"/>
        <v>Apron</v>
      </c>
      <c r="S34" s="17" t="str">
        <f t="shared" si="16"/>
        <v xml:space="preserve"> </v>
      </c>
      <c r="T34" s="56" t="str">
        <f t="shared" si="0"/>
        <v>No Data</v>
      </c>
      <c r="U34" s="3"/>
      <c r="V34" s="4" t="b">
        <f t="shared" si="1"/>
        <v>1</v>
      </c>
      <c r="W34" s="4" t="b">
        <f t="shared" si="2"/>
        <v>1</v>
      </c>
      <c r="X34" s="4" t="b">
        <f t="shared" si="3"/>
        <v>1</v>
      </c>
      <c r="Y34" s="4" t="b">
        <f t="shared" si="4"/>
        <v>1</v>
      </c>
      <c r="Z34" s="4" t="b">
        <f t="shared" si="5"/>
        <v>1</v>
      </c>
      <c r="AA34" s="4" t="b">
        <f t="shared" si="6"/>
        <v>1</v>
      </c>
      <c r="AB34" s="4" t="b">
        <f t="shared" si="7"/>
        <v>1</v>
      </c>
      <c r="AC34" s="4" t="b">
        <f t="shared" si="8"/>
        <v>1</v>
      </c>
      <c r="AD34" s="4" t="b">
        <f t="shared" si="9"/>
        <v>1</v>
      </c>
      <c r="AE34" s="4" t="b">
        <f t="shared" si="10"/>
        <v>1</v>
      </c>
      <c r="AF34" s="4" t="b">
        <f t="shared" si="11"/>
        <v>1</v>
      </c>
      <c r="AG34" s="4" t="b">
        <f t="shared" si="12"/>
        <v>1</v>
      </c>
      <c r="AH34" s="4" t="b">
        <f t="shared" si="13"/>
        <v>1</v>
      </c>
      <c r="AI34" s="4" t="b">
        <f t="shared" si="14"/>
        <v>1</v>
      </c>
    </row>
    <row r="35" spans="1:35" x14ac:dyDescent="0.25">
      <c r="A35" s="49" t="s">
        <v>59</v>
      </c>
      <c r="B35" s="49"/>
      <c r="C35" s="45"/>
      <c r="D35" s="45"/>
      <c r="E35" s="45"/>
      <c r="F35" s="45"/>
      <c r="G35" s="45"/>
      <c r="H35" s="45"/>
      <c r="I35" s="45"/>
      <c r="J35" s="45"/>
      <c r="K35" s="45"/>
      <c r="L35" s="45"/>
      <c r="M35" s="45"/>
      <c r="N35" s="45"/>
      <c r="O35" s="45"/>
      <c r="P35" s="45"/>
      <c r="R35" s="16" t="str">
        <f t="shared" si="15"/>
        <v>Other 2</v>
      </c>
      <c r="S35" s="17" t="str">
        <f t="shared" si="16"/>
        <v xml:space="preserve"> </v>
      </c>
      <c r="T35" s="56" t="str">
        <f t="shared" si="0"/>
        <v>No Data</v>
      </c>
      <c r="U35" s="3"/>
      <c r="V35" s="4" t="b">
        <f t="shared" si="1"/>
        <v>1</v>
      </c>
      <c r="W35" s="4" t="b">
        <f t="shared" si="2"/>
        <v>1</v>
      </c>
      <c r="X35" s="4" t="b">
        <f t="shared" si="3"/>
        <v>1</v>
      </c>
      <c r="Y35" s="4" t="b">
        <f t="shared" si="4"/>
        <v>1</v>
      </c>
      <c r="Z35" s="4" t="b">
        <f t="shared" si="5"/>
        <v>1</v>
      </c>
      <c r="AA35" s="4" t="b">
        <f t="shared" si="6"/>
        <v>1</v>
      </c>
      <c r="AB35" s="4" t="b">
        <f t="shared" si="7"/>
        <v>1</v>
      </c>
      <c r="AC35" s="4" t="b">
        <f t="shared" si="8"/>
        <v>1</v>
      </c>
      <c r="AD35" s="4" t="b">
        <f t="shared" si="9"/>
        <v>1</v>
      </c>
      <c r="AE35" s="4" t="b">
        <f t="shared" si="10"/>
        <v>1</v>
      </c>
      <c r="AF35" s="4" t="b">
        <f t="shared" si="11"/>
        <v>1</v>
      </c>
      <c r="AG35" s="4" t="b">
        <f t="shared" si="12"/>
        <v>1</v>
      </c>
      <c r="AH35" s="4" t="b">
        <f t="shared" si="13"/>
        <v>1</v>
      </c>
      <c r="AI35" s="4" t="b">
        <f t="shared" si="14"/>
        <v>1</v>
      </c>
    </row>
    <row r="36" spans="1:35" x14ac:dyDescent="0.25">
      <c r="A36" s="49" t="s">
        <v>60</v>
      </c>
      <c r="B36" s="49"/>
      <c r="C36" s="45"/>
      <c r="D36" s="45"/>
      <c r="E36" s="45"/>
      <c r="F36" s="45"/>
      <c r="G36" s="45"/>
      <c r="H36" s="45"/>
      <c r="I36" s="45"/>
      <c r="J36" s="45"/>
      <c r="K36" s="45"/>
      <c r="L36" s="45"/>
      <c r="M36" s="45"/>
      <c r="N36" s="45"/>
      <c r="O36" s="45"/>
      <c r="P36" s="45"/>
      <c r="R36" s="16" t="str">
        <f t="shared" si="15"/>
        <v>Other 3</v>
      </c>
      <c r="S36" s="17" t="str">
        <f t="shared" si="16"/>
        <v xml:space="preserve"> </v>
      </c>
      <c r="T36" s="56" t="str">
        <f t="shared" si="0"/>
        <v>No Data</v>
      </c>
      <c r="U36" s="3"/>
      <c r="V36" s="4" t="b">
        <f t="shared" si="1"/>
        <v>1</v>
      </c>
      <c r="W36" s="4" t="b">
        <f t="shared" si="2"/>
        <v>1</v>
      </c>
      <c r="X36" s="4" t="b">
        <f t="shared" si="3"/>
        <v>1</v>
      </c>
      <c r="Y36" s="4" t="b">
        <f t="shared" si="4"/>
        <v>1</v>
      </c>
      <c r="Z36" s="4" t="b">
        <f t="shared" si="5"/>
        <v>1</v>
      </c>
      <c r="AA36" s="4" t="b">
        <f t="shared" si="6"/>
        <v>1</v>
      </c>
      <c r="AB36" s="4" t="b">
        <f t="shared" si="7"/>
        <v>1</v>
      </c>
      <c r="AC36" s="4" t="b">
        <f t="shared" si="8"/>
        <v>1</v>
      </c>
      <c r="AD36" s="4" t="b">
        <f t="shared" si="9"/>
        <v>1</v>
      </c>
      <c r="AE36" s="4" t="b">
        <f t="shared" si="10"/>
        <v>1</v>
      </c>
      <c r="AF36" s="4" t="b">
        <f t="shared" si="11"/>
        <v>1</v>
      </c>
      <c r="AG36" s="4" t="b">
        <f t="shared" si="12"/>
        <v>1</v>
      </c>
      <c r="AH36" s="4" t="b">
        <f t="shared" si="13"/>
        <v>1</v>
      </c>
      <c r="AI36" s="4" t="b">
        <f t="shared" si="14"/>
        <v>1</v>
      </c>
    </row>
    <row r="37" spans="1:35" x14ac:dyDescent="0.25">
      <c r="A37" s="49" t="s">
        <v>61</v>
      </c>
      <c r="B37" s="49"/>
      <c r="C37" s="45"/>
      <c r="D37" s="45"/>
      <c r="E37" s="45"/>
      <c r="F37" s="45"/>
      <c r="G37" s="45"/>
      <c r="H37" s="45"/>
      <c r="I37" s="45"/>
      <c r="J37" s="45"/>
      <c r="K37" s="45"/>
      <c r="L37" s="45"/>
      <c r="M37" s="45"/>
      <c r="N37" s="45"/>
      <c r="O37" s="45"/>
      <c r="P37" s="45"/>
      <c r="R37" s="16" t="str">
        <f t="shared" si="15"/>
        <v>Other 4</v>
      </c>
      <c r="S37" s="17" t="str">
        <f t="shared" si="16"/>
        <v xml:space="preserve"> </v>
      </c>
      <c r="T37" s="56" t="str">
        <f t="shared" si="0"/>
        <v>No Data</v>
      </c>
      <c r="U37" s="3"/>
      <c r="V37" s="4" t="b">
        <f t="shared" si="1"/>
        <v>1</v>
      </c>
      <c r="W37" s="4" t="b">
        <f t="shared" si="2"/>
        <v>1</v>
      </c>
      <c r="X37" s="4" t="b">
        <f t="shared" si="3"/>
        <v>1</v>
      </c>
      <c r="Y37" s="4" t="b">
        <f t="shared" si="4"/>
        <v>1</v>
      </c>
      <c r="Z37" s="4" t="b">
        <f t="shared" si="5"/>
        <v>1</v>
      </c>
      <c r="AA37" s="4" t="b">
        <f t="shared" si="6"/>
        <v>1</v>
      </c>
      <c r="AB37" s="4" t="b">
        <f t="shared" si="7"/>
        <v>1</v>
      </c>
      <c r="AC37" s="4" t="b">
        <f t="shared" si="8"/>
        <v>1</v>
      </c>
      <c r="AD37" s="4" t="b">
        <f t="shared" si="9"/>
        <v>1</v>
      </c>
      <c r="AE37" s="4" t="b">
        <f t="shared" si="10"/>
        <v>1</v>
      </c>
      <c r="AF37" s="4" t="b">
        <f t="shared" si="11"/>
        <v>1</v>
      </c>
      <c r="AG37" s="4" t="b">
        <f t="shared" si="12"/>
        <v>1</v>
      </c>
      <c r="AH37" s="4" t="b">
        <f t="shared" si="13"/>
        <v>1</v>
      </c>
      <c r="AI37" s="4" t="b">
        <f t="shared" si="14"/>
        <v>1</v>
      </c>
    </row>
    <row r="38" spans="1:35" x14ac:dyDescent="0.25">
      <c r="A38" s="49" t="s">
        <v>62</v>
      </c>
      <c r="B38" s="49"/>
      <c r="C38" s="45"/>
      <c r="D38" s="45"/>
      <c r="E38" s="45"/>
      <c r="F38" s="45"/>
      <c r="G38" s="45"/>
      <c r="H38" s="45"/>
      <c r="I38" s="45"/>
      <c r="J38" s="45"/>
      <c r="K38" s="45"/>
      <c r="L38" s="45"/>
      <c r="M38" s="45"/>
      <c r="N38" s="45"/>
      <c r="O38" s="45"/>
      <c r="P38" s="45"/>
      <c r="R38" s="16" t="str">
        <f t="shared" si="15"/>
        <v>Other 5</v>
      </c>
      <c r="S38" s="17" t="str">
        <f t="shared" si="16"/>
        <v xml:space="preserve"> </v>
      </c>
      <c r="T38" s="56" t="str">
        <f t="shared" si="0"/>
        <v>No Data</v>
      </c>
      <c r="U38" s="3"/>
      <c r="V38" s="4" t="b">
        <f t="shared" si="1"/>
        <v>1</v>
      </c>
      <c r="W38" s="4" t="b">
        <f t="shared" si="2"/>
        <v>1</v>
      </c>
      <c r="X38" s="4" t="b">
        <f t="shared" si="3"/>
        <v>1</v>
      </c>
      <c r="Y38" s="4" t="b">
        <f t="shared" si="4"/>
        <v>1</v>
      </c>
      <c r="Z38" s="4" t="b">
        <f t="shared" si="5"/>
        <v>1</v>
      </c>
      <c r="AA38" s="4" t="b">
        <f t="shared" si="6"/>
        <v>1</v>
      </c>
      <c r="AB38" s="4" t="b">
        <f t="shared" si="7"/>
        <v>1</v>
      </c>
      <c r="AC38" s="4" t="b">
        <f t="shared" si="8"/>
        <v>1</v>
      </c>
      <c r="AD38" s="4" t="b">
        <f t="shared" si="9"/>
        <v>1</v>
      </c>
      <c r="AE38" s="4" t="b">
        <f t="shared" si="10"/>
        <v>1</v>
      </c>
      <c r="AF38" s="4" t="b">
        <f t="shared" si="11"/>
        <v>1</v>
      </c>
      <c r="AG38" s="4" t="b">
        <f t="shared" si="12"/>
        <v>1</v>
      </c>
      <c r="AH38" s="4" t="b">
        <f t="shared" si="13"/>
        <v>1</v>
      </c>
      <c r="AI38" s="4" t="b">
        <f t="shared" si="14"/>
        <v>1</v>
      </c>
    </row>
    <row r="39" spans="1:35" x14ac:dyDescent="0.25">
      <c r="A39" s="49" t="s">
        <v>63</v>
      </c>
      <c r="B39" s="49"/>
      <c r="C39" s="45"/>
      <c r="D39" s="45"/>
      <c r="E39" s="45"/>
      <c r="F39" s="45"/>
      <c r="G39" s="45"/>
      <c r="H39" s="45"/>
      <c r="I39" s="45"/>
      <c r="J39" s="45"/>
      <c r="K39" s="45"/>
      <c r="L39" s="45"/>
      <c r="M39" s="45"/>
      <c r="N39" s="45"/>
      <c r="O39" s="45"/>
      <c r="P39" s="45"/>
      <c r="R39" s="16" t="str">
        <f t="shared" si="15"/>
        <v>Other 6</v>
      </c>
      <c r="S39" s="17" t="str">
        <f t="shared" si="16"/>
        <v xml:space="preserve"> </v>
      </c>
      <c r="T39" s="56" t="str">
        <f t="shared" si="0"/>
        <v>No Data</v>
      </c>
      <c r="U39" s="3"/>
      <c r="V39" s="4" t="b">
        <f t="shared" si="1"/>
        <v>1</v>
      </c>
      <c r="W39" s="4" t="b">
        <f t="shared" si="2"/>
        <v>1</v>
      </c>
      <c r="X39" s="4" t="b">
        <f t="shared" si="3"/>
        <v>1</v>
      </c>
      <c r="Y39" s="4" t="b">
        <f t="shared" si="4"/>
        <v>1</v>
      </c>
      <c r="Z39" s="4" t="b">
        <f t="shared" ref="Z39:Z41" si="17">ISBLANK(G39)</f>
        <v>1</v>
      </c>
      <c r="AA39" s="4" t="b">
        <f t="shared" si="6"/>
        <v>1</v>
      </c>
      <c r="AB39" s="4" t="b">
        <f t="shared" si="7"/>
        <v>1</v>
      </c>
      <c r="AC39" s="4" t="b">
        <f t="shared" si="8"/>
        <v>1</v>
      </c>
      <c r="AD39" s="4" t="b">
        <f t="shared" si="9"/>
        <v>1</v>
      </c>
      <c r="AE39" s="4" t="b">
        <f t="shared" si="10"/>
        <v>1</v>
      </c>
      <c r="AF39" s="4" t="b">
        <f t="shared" si="11"/>
        <v>1</v>
      </c>
      <c r="AG39" s="4" t="b">
        <f t="shared" si="12"/>
        <v>1</v>
      </c>
      <c r="AH39" s="4" t="b">
        <f t="shared" si="13"/>
        <v>1</v>
      </c>
      <c r="AI39" s="4" t="b">
        <f t="shared" si="14"/>
        <v>1</v>
      </c>
    </row>
    <row r="40" spans="1:35" x14ac:dyDescent="0.25">
      <c r="A40" s="49" t="s">
        <v>64</v>
      </c>
      <c r="B40" s="49"/>
      <c r="C40" s="45"/>
      <c r="D40" s="45"/>
      <c r="E40" s="45"/>
      <c r="F40" s="45"/>
      <c r="G40" s="45"/>
      <c r="H40" s="45"/>
      <c r="I40" s="45"/>
      <c r="J40" s="45"/>
      <c r="K40" s="45"/>
      <c r="L40" s="45"/>
      <c r="M40" s="45"/>
      <c r="N40" s="45"/>
      <c r="O40" s="45"/>
      <c r="P40" s="45"/>
      <c r="R40" s="16" t="str">
        <f t="shared" si="15"/>
        <v>Other 7</v>
      </c>
      <c r="S40" s="17" t="str">
        <f t="shared" si="16"/>
        <v xml:space="preserve"> </v>
      </c>
      <c r="T40" s="56" t="str">
        <f t="shared" si="0"/>
        <v>No Data</v>
      </c>
      <c r="U40" s="3"/>
      <c r="V40" s="4" t="b">
        <f t="shared" si="1"/>
        <v>1</v>
      </c>
      <c r="W40" s="4" t="b">
        <f t="shared" si="2"/>
        <v>1</v>
      </c>
      <c r="X40" s="4" t="b">
        <f t="shared" si="3"/>
        <v>1</v>
      </c>
      <c r="Y40" s="4" t="b">
        <f t="shared" si="4"/>
        <v>1</v>
      </c>
      <c r="Z40" s="4" t="b">
        <f t="shared" si="17"/>
        <v>1</v>
      </c>
      <c r="AA40" s="4" t="b">
        <f t="shared" si="6"/>
        <v>1</v>
      </c>
      <c r="AB40" s="4" t="b">
        <f t="shared" si="7"/>
        <v>1</v>
      </c>
      <c r="AC40" s="4" t="b">
        <f t="shared" si="8"/>
        <v>1</v>
      </c>
      <c r="AD40" s="4" t="b">
        <f t="shared" si="9"/>
        <v>1</v>
      </c>
      <c r="AE40" s="4" t="b">
        <f t="shared" si="10"/>
        <v>1</v>
      </c>
      <c r="AF40" s="4" t="b">
        <f t="shared" si="11"/>
        <v>1</v>
      </c>
      <c r="AG40" s="4" t="b">
        <f t="shared" si="12"/>
        <v>1</v>
      </c>
      <c r="AH40" s="4" t="b">
        <f t="shared" si="13"/>
        <v>1</v>
      </c>
      <c r="AI40" s="4" t="b">
        <f t="shared" si="14"/>
        <v>1</v>
      </c>
    </row>
    <row r="41" spans="1:35" x14ac:dyDescent="0.25">
      <c r="A41" s="49" t="s">
        <v>65</v>
      </c>
      <c r="B41" s="49"/>
      <c r="C41" s="45"/>
      <c r="D41" s="45"/>
      <c r="E41" s="45"/>
      <c r="F41" s="45"/>
      <c r="G41" s="45"/>
      <c r="H41" s="45"/>
      <c r="I41" s="45"/>
      <c r="J41" s="45"/>
      <c r="K41" s="45"/>
      <c r="L41" s="45"/>
      <c r="M41" s="45"/>
      <c r="N41" s="45"/>
      <c r="O41" s="45"/>
      <c r="P41" s="45"/>
      <c r="R41" s="16" t="str">
        <f t="shared" si="15"/>
        <v>Other 8</v>
      </c>
      <c r="S41" s="17" t="str">
        <f t="shared" si="16"/>
        <v xml:space="preserve"> </v>
      </c>
      <c r="T41" s="56" t="str">
        <f t="shared" si="0"/>
        <v>No Data</v>
      </c>
      <c r="U41" s="3"/>
      <c r="V41" s="4" t="b">
        <f t="shared" si="1"/>
        <v>1</v>
      </c>
      <c r="W41" s="4" t="b">
        <f t="shared" si="2"/>
        <v>1</v>
      </c>
      <c r="X41" s="4" t="b">
        <f t="shared" si="3"/>
        <v>1</v>
      </c>
      <c r="Y41" s="4" t="b">
        <f t="shared" si="4"/>
        <v>1</v>
      </c>
      <c r="Z41" s="4" t="b">
        <f t="shared" si="17"/>
        <v>1</v>
      </c>
      <c r="AA41" s="4" t="b">
        <f t="shared" si="6"/>
        <v>1</v>
      </c>
      <c r="AB41" s="4" t="b">
        <f t="shared" si="7"/>
        <v>1</v>
      </c>
      <c r="AC41" s="4" t="b">
        <f t="shared" si="8"/>
        <v>1</v>
      </c>
      <c r="AD41" s="4" t="b">
        <f t="shared" si="9"/>
        <v>1</v>
      </c>
      <c r="AE41" s="4" t="b">
        <f t="shared" si="10"/>
        <v>1</v>
      </c>
      <c r="AF41" s="4" t="b">
        <f t="shared" si="11"/>
        <v>1</v>
      </c>
      <c r="AG41" s="4" t="b">
        <f t="shared" si="12"/>
        <v>1</v>
      </c>
      <c r="AH41" s="4" t="b">
        <f t="shared" si="13"/>
        <v>1</v>
      </c>
      <c r="AI41" s="4" t="b">
        <f t="shared" si="14"/>
        <v>1</v>
      </c>
    </row>
    <row r="42" spans="1:35" x14ac:dyDescent="0.25">
      <c r="A42" s="64" t="s">
        <v>24</v>
      </c>
      <c r="B42" s="65"/>
      <c r="C42" s="46"/>
      <c r="D42" s="46"/>
      <c r="E42" s="46"/>
      <c r="F42" s="47"/>
      <c r="S42" s="3"/>
      <c r="T42" s="57"/>
      <c r="U42" s="3"/>
      <c r="AF42" s="4"/>
    </row>
    <row r="43" spans="1:35" x14ac:dyDescent="0.25">
      <c r="A43" s="66"/>
      <c r="B43" s="67"/>
      <c r="C43" s="10" t="s">
        <v>34</v>
      </c>
      <c r="D43" s="10"/>
      <c r="E43" s="10"/>
      <c r="F43" s="22"/>
      <c r="T43" s="58"/>
      <c r="U43" s="3"/>
    </row>
    <row r="44" spans="1:35" ht="15" customHeight="1" x14ac:dyDescent="0.25">
      <c r="A44" s="23" t="s">
        <v>28</v>
      </c>
      <c r="B44" s="9" t="s">
        <v>29</v>
      </c>
      <c r="C44" s="50"/>
      <c r="D44" s="35" t="s">
        <v>21</v>
      </c>
      <c r="E44" s="35" t="s">
        <v>22</v>
      </c>
      <c r="F44" s="10" t="s">
        <v>19</v>
      </c>
      <c r="G44" s="22" t="s">
        <v>20</v>
      </c>
      <c r="H44" s="22" t="s">
        <v>50</v>
      </c>
      <c r="I44" s="22" t="s">
        <v>51</v>
      </c>
      <c r="J44" s="22" t="s">
        <v>52</v>
      </c>
      <c r="K44" s="22" t="s">
        <v>53</v>
      </c>
      <c r="L44" s="22" t="s">
        <v>54</v>
      </c>
      <c r="M44" s="22" t="s">
        <v>55</v>
      </c>
      <c r="N44" s="22" t="s">
        <v>56</v>
      </c>
      <c r="O44" s="22" t="s">
        <v>57</v>
      </c>
      <c r="P44" s="22" t="s">
        <v>58</v>
      </c>
      <c r="V44" s="3"/>
    </row>
    <row r="45" spans="1:35" x14ac:dyDescent="0.25">
      <c r="A45" s="38" t="str">
        <f>A23</f>
        <v>Gown</v>
      </c>
      <c r="B45" s="52" t="str">
        <f t="shared" ref="B45:B63" si="18">IF(B23=0," ",B23)</f>
        <v>Size 1</v>
      </c>
      <c r="C45" s="72"/>
      <c r="D45" s="39">
        <f>IF(W23=TRUE, " ", C23-D23)</f>
        <v>4.5</v>
      </c>
      <c r="E45" s="39">
        <f t="shared" ref="E45:P60" si="19">IF(X23=TRUE, " ", D23-E23)</f>
        <v>13</v>
      </c>
      <c r="F45" s="39">
        <f t="shared" si="19"/>
        <v>0</v>
      </c>
      <c r="G45" s="39">
        <f t="shared" si="19"/>
        <v>0.75</v>
      </c>
      <c r="H45" s="39">
        <f t="shared" si="19"/>
        <v>1.25</v>
      </c>
      <c r="I45" s="39">
        <f t="shared" si="19"/>
        <v>1</v>
      </c>
      <c r="J45" s="39">
        <f t="shared" si="19"/>
        <v>1</v>
      </c>
      <c r="K45" s="39">
        <f t="shared" si="19"/>
        <v>0</v>
      </c>
      <c r="L45" s="39" t="str">
        <f t="shared" si="19"/>
        <v xml:space="preserve"> </v>
      </c>
      <c r="M45" s="39" t="str">
        <f t="shared" si="19"/>
        <v xml:space="preserve"> </v>
      </c>
      <c r="N45" s="39" t="str">
        <f t="shared" si="19"/>
        <v xml:space="preserve"> </v>
      </c>
      <c r="O45" s="39" t="str">
        <f t="shared" si="19"/>
        <v xml:space="preserve"> </v>
      </c>
      <c r="P45" s="39" t="str">
        <f t="shared" si="19"/>
        <v xml:space="preserve"> </v>
      </c>
    </row>
    <row r="46" spans="1:35" x14ac:dyDescent="0.25">
      <c r="A46" s="38" t="str">
        <f t="shared" ref="A46:A63" si="20">A24</f>
        <v>Gown</v>
      </c>
      <c r="B46" s="52" t="str">
        <f t="shared" si="18"/>
        <v>Size 2</v>
      </c>
      <c r="C46" s="73"/>
      <c r="D46" s="39">
        <f t="shared" ref="D46:D63" si="21">IF(W24=TRUE, " ", C24-D24)</f>
        <v>5</v>
      </c>
      <c r="E46" s="39">
        <f t="shared" si="19"/>
        <v>7</v>
      </c>
      <c r="F46" s="39">
        <f t="shared" si="19"/>
        <v>2</v>
      </c>
      <c r="G46" s="39">
        <f t="shared" si="19"/>
        <v>1</v>
      </c>
      <c r="H46" s="39">
        <f t="shared" si="19"/>
        <v>1</v>
      </c>
      <c r="I46" s="39">
        <f t="shared" si="19"/>
        <v>1</v>
      </c>
      <c r="J46" s="39">
        <f t="shared" si="19"/>
        <v>1</v>
      </c>
      <c r="K46" s="39">
        <f t="shared" si="19"/>
        <v>1</v>
      </c>
      <c r="L46" s="39">
        <f t="shared" si="19"/>
        <v>1</v>
      </c>
      <c r="M46" s="39">
        <f t="shared" si="19"/>
        <v>1</v>
      </c>
      <c r="N46" s="39">
        <f t="shared" si="19"/>
        <v>1</v>
      </c>
      <c r="O46" s="39">
        <f t="shared" si="19"/>
        <v>1</v>
      </c>
      <c r="P46" s="39">
        <f t="shared" si="19"/>
        <v>1</v>
      </c>
    </row>
    <row r="47" spans="1:35" x14ac:dyDescent="0.25">
      <c r="A47" s="38" t="str">
        <f t="shared" si="20"/>
        <v>Surgical Mask</v>
      </c>
      <c r="B47" s="52" t="str">
        <f t="shared" si="18"/>
        <v xml:space="preserve"> </v>
      </c>
      <c r="C47" s="73"/>
      <c r="D47" s="39">
        <f t="shared" si="21"/>
        <v>8</v>
      </c>
      <c r="E47" s="39">
        <f t="shared" si="19"/>
        <v>3</v>
      </c>
      <c r="F47" s="39">
        <f t="shared" si="19"/>
        <v>3</v>
      </c>
      <c r="G47" s="39">
        <f t="shared" si="19"/>
        <v>1</v>
      </c>
      <c r="H47" s="39">
        <f t="shared" si="19"/>
        <v>1</v>
      </c>
      <c r="I47" s="39">
        <f t="shared" si="19"/>
        <v>1</v>
      </c>
      <c r="J47" s="39">
        <f t="shared" si="19"/>
        <v>1</v>
      </c>
      <c r="K47" s="39">
        <f t="shared" si="19"/>
        <v>1</v>
      </c>
      <c r="L47" s="39">
        <f t="shared" si="19"/>
        <v>1</v>
      </c>
      <c r="M47" s="39">
        <f t="shared" si="19"/>
        <v>1</v>
      </c>
      <c r="N47" s="39">
        <f t="shared" si="19"/>
        <v>1</v>
      </c>
      <c r="O47" s="39">
        <f t="shared" si="19"/>
        <v>1</v>
      </c>
      <c r="P47" s="39">
        <f t="shared" si="19"/>
        <v>1</v>
      </c>
    </row>
    <row r="48" spans="1:35" ht="15.75" customHeight="1" x14ac:dyDescent="0.25">
      <c r="A48" s="38" t="str">
        <f t="shared" si="20"/>
        <v>Gloves</v>
      </c>
      <c r="B48" s="52" t="str">
        <f t="shared" si="18"/>
        <v>small</v>
      </c>
      <c r="C48" s="73"/>
      <c r="D48" s="39">
        <f t="shared" si="21"/>
        <v>5</v>
      </c>
      <c r="E48" s="39">
        <f t="shared" si="19"/>
        <v>2</v>
      </c>
      <c r="F48" s="39">
        <f t="shared" si="19"/>
        <v>7</v>
      </c>
      <c r="G48" s="39">
        <f t="shared" si="19"/>
        <v>1</v>
      </c>
      <c r="H48" s="39">
        <f t="shared" si="19"/>
        <v>1</v>
      </c>
      <c r="I48" s="39">
        <f t="shared" si="19"/>
        <v>1</v>
      </c>
      <c r="J48" s="39">
        <f t="shared" si="19"/>
        <v>1</v>
      </c>
      <c r="K48" s="39">
        <f t="shared" si="19"/>
        <v>1</v>
      </c>
      <c r="L48" s="39">
        <f t="shared" si="19"/>
        <v>1</v>
      </c>
      <c r="M48" s="39">
        <f t="shared" si="19"/>
        <v>1</v>
      </c>
      <c r="N48" s="39">
        <f t="shared" si="19"/>
        <v>1</v>
      </c>
      <c r="O48" s="39">
        <f t="shared" si="19"/>
        <v>1</v>
      </c>
      <c r="P48" s="39">
        <f t="shared" si="19"/>
        <v>1</v>
      </c>
    </row>
    <row r="49" spans="1:16" x14ac:dyDescent="0.25">
      <c r="A49" s="38" t="str">
        <f t="shared" si="20"/>
        <v>Gloves</v>
      </c>
      <c r="B49" s="52" t="str">
        <f t="shared" si="18"/>
        <v>medium</v>
      </c>
      <c r="C49" s="73"/>
      <c r="D49" s="39">
        <f t="shared" si="21"/>
        <v>7</v>
      </c>
      <c r="E49" s="39"/>
      <c r="F49" s="39">
        <f t="shared" si="19"/>
        <v>6</v>
      </c>
      <c r="G49" s="39">
        <f t="shared" si="19"/>
        <v>1</v>
      </c>
      <c r="H49" s="39">
        <f t="shared" si="19"/>
        <v>1</v>
      </c>
      <c r="I49" s="39">
        <f t="shared" si="19"/>
        <v>1</v>
      </c>
      <c r="J49" s="39">
        <f t="shared" si="19"/>
        <v>1</v>
      </c>
      <c r="K49" s="39">
        <f t="shared" si="19"/>
        <v>1</v>
      </c>
      <c r="L49" s="39">
        <f t="shared" si="19"/>
        <v>1</v>
      </c>
      <c r="M49" s="39">
        <f t="shared" si="19"/>
        <v>1</v>
      </c>
      <c r="N49" s="39">
        <f t="shared" si="19"/>
        <v>1</v>
      </c>
      <c r="O49" s="39">
        <f t="shared" si="19"/>
        <v>1</v>
      </c>
      <c r="P49" s="39">
        <f t="shared" si="19"/>
        <v>1</v>
      </c>
    </row>
    <row r="50" spans="1:16" x14ac:dyDescent="0.25">
      <c r="A50" s="38" t="str">
        <f t="shared" si="20"/>
        <v>Gloves</v>
      </c>
      <c r="B50" s="52" t="str">
        <f t="shared" si="18"/>
        <v>large</v>
      </c>
      <c r="C50" s="73"/>
      <c r="D50" s="39">
        <f t="shared" si="21"/>
        <v>8</v>
      </c>
      <c r="E50" s="39">
        <f t="shared" si="19"/>
        <v>1</v>
      </c>
      <c r="F50" s="39">
        <f t="shared" si="19"/>
        <v>5</v>
      </c>
      <c r="G50" s="39">
        <f t="shared" si="19"/>
        <v>1</v>
      </c>
      <c r="H50" s="39">
        <f t="shared" si="19"/>
        <v>1</v>
      </c>
      <c r="I50" s="39">
        <f t="shared" si="19"/>
        <v>1</v>
      </c>
      <c r="J50" s="39">
        <f t="shared" si="19"/>
        <v>1</v>
      </c>
      <c r="K50" s="39">
        <f t="shared" si="19"/>
        <v>1</v>
      </c>
      <c r="L50" s="39">
        <f t="shared" si="19"/>
        <v>1</v>
      </c>
      <c r="M50" s="39">
        <f t="shared" si="19"/>
        <v>1</v>
      </c>
      <c r="N50" s="39">
        <f t="shared" si="19"/>
        <v>1</v>
      </c>
      <c r="O50" s="39">
        <f t="shared" si="19"/>
        <v>1</v>
      </c>
      <c r="P50" s="39">
        <f t="shared" si="19"/>
        <v>1</v>
      </c>
    </row>
    <row r="51" spans="1:16" x14ac:dyDescent="0.25">
      <c r="A51" s="38" t="str">
        <f t="shared" si="20"/>
        <v>Gloves</v>
      </c>
      <c r="B51" s="52" t="str">
        <f t="shared" si="18"/>
        <v>extra large</v>
      </c>
      <c r="C51" s="73"/>
      <c r="D51" s="39">
        <f t="shared" si="21"/>
        <v>9</v>
      </c>
      <c r="E51" s="39">
        <f t="shared" si="19"/>
        <v>1</v>
      </c>
      <c r="F51" s="39">
        <f t="shared" si="19"/>
        <v>4</v>
      </c>
      <c r="G51" s="39">
        <f t="shared" si="19"/>
        <v>1</v>
      </c>
      <c r="H51" s="39">
        <f t="shared" si="19"/>
        <v>1</v>
      </c>
      <c r="I51" s="39">
        <f t="shared" si="19"/>
        <v>1</v>
      </c>
      <c r="J51" s="39">
        <f t="shared" si="19"/>
        <v>1</v>
      </c>
      <c r="K51" s="39">
        <f t="shared" si="19"/>
        <v>1</v>
      </c>
      <c r="L51" s="39">
        <f t="shared" si="19"/>
        <v>1</v>
      </c>
      <c r="M51" s="39">
        <f t="shared" si="19"/>
        <v>1</v>
      </c>
      <c r="N51" s="39">
        <f t="shared" si="19"/>
        <v>1</v>
      </c>
      <c r="O51" s="39">
        <f t="shared" si="19"/>
        <v>1</v>
      </c>
      <c r="P51" s="39">
        <f t="shared" si="19"/>
        <v>1</v>
      </c>
    </row>
    <row r="52" spans="1:16" x14ac:dyDescent="0.25">
      <c r="A52" s="38" t="str">
        <f t="shared" si="20"/>
        <v>Respirator</v>
      </c>
      <c r="B52" s="52" t="str">
        <f t="shared" si="18"/>
        <v>North 7130</v>
      </c>
      <c r="C52" s="73"/>
      <c r="D52" s="39">
        <f t="shared" si="21"/>
        <v>15</v>
      </c>
      <c r="E52" s="39">
        <f t="shared" si="19"/>
        <v>1</v>
      </c>
      <c r="F52" s="39">
        <f t="shared" si="19"/>
        <v>-2</v>
      </c>
      <c r="G52" s="39">
        <f t="shared" si="19"/>
        <v>1</v>
      </c>
      <c r="H52" s="39">
        <f t="shared" si="19"/>
        <v>1</v>
      </c>
      <c r="I52" s="39">
        <f t="shared" si="19"/>
        <v>1</v>
      </c>
      <c r="J52" s="39">
        <f t="shared" si="19"/>
        <v>1</v>
      </c>
      <c r="K52" s="39">
        <f t="shared" si="19"/>
        <v>1</v>
      </c>
      <c r="L52" s="39">
        <f t="shared" si="19"/>
        <v>1</v>
      </c>
      <c r="M52" s="39">
        <f t="shared" si="19"/>
        <v>1</v>
      </c>
      <c r="N52" s="39">
        <f t="shared" si="19"/>
        <v>1</v>
      </c>
      <c r="O52" s="39">
        <f t="shared" si="19"/>
        <v>1</v>
      </c>
      <c r="P52" s="39">
        <f t="shared" si="19"/>
        <v>1</v>
      </c>
    </row>
    <row r="53" spans="1:16" x14ac:dyDescent="0.25">
      <c r="A53" s="38" t="str">
        <f t="shared" si="20"/>
        <v>Respirator</v>
      </c>
      <c r="B53" s="52" t="str">
        <f t="shared" si="18"/>
        <v>3M 8210</v>
      </c>
      <c r="C53" s="73"/>
      <c r="D53" s="39">
        <f t="shared" si="21"/>
        <v>15</v>
      </c>
      <c r="E53" s="39">
        <f t="shared" si="19"/>
        <v>1</v>
      </c>
      <c r="F53" s="39">
        <f t="shared" si="19"/>
        <v>-2</v>
      </c>
      <c r="G53" s="39">
        <f t="shared" si="19"/>
        <v>1</v>
      </c>
      <c r="H53" s="39">
        <f t="shared" si="19"/>
        <v>1</v>
      </c>
      <c r="I53" s="39">
        <f t="shared" si="19"/>
        <v>1</v>
      </c>
      <c r="J53" s="39">
        <f t="shared" si="19"/>
        <v>1</v>
      </c>
      <c r="K53" s="39">
        <f t="shared" si="19"/>
        <v>1</v>
      </c>
      <c r="L53" s="39">
        <f t="shared" si="19"/>
        <v>1</v>
      </c>
      <c r="M53" s="39">
        <f t="shared" si="19"/>
        <v>1</v>
      </c>
      <c r="N53" s="39">
        <f t="shared" si="19"/>
        <v>1</v>
      </c>
      <c r="O53" s="39">
        <f t="shared" si="19"/>
        <v>1</v>
      </c>
      <c r="P53" s="39">
        <f t="shared" si="19"/>
        <v>1</v>
      </c>
    </row>
    <row r="54" spans="1:16" x14ac:dyDescent="0.25">
      <c r="A54" s="38" t="str">
        <f t="shared" si="20"/>
        <v>Respirator</v>
      </c>
      <c r="B54" s="52" t="str">
        <f t="shared" si="18"/>
        <v>3M 1860</v>
      </c>
      <c r="C54" s="73"/>
      <c r="D54" s="39">
        <f t="shared" si="21"/>
        <v>15</v>
      </c>
      <c r="E54" s="39">
        <f t="shared" si="19"/>
        <v>1</v>
      </c>
      <c r="F54" s="39">
        <f t="shared" si="19"/>
        <v>-2</v>
      </c>
      <c r="G54" s="39">
        <f t="shared" si="19"/>
        <v>1</v>
      </c>
      <c r="H54" s="39">
        <f t="shared" si="19"/>
        <v>1</v>
      </c>
      <c r="I54" s="39">
        <f t="shared" si="19"/>
        <v>1</v>
      </c>
      <c r="J54" s="39">
        <f t="shared" si="19"/>
        <v>1</v>
      </c>
      <c r="K54" s="39">
        <f t="shared" si="19"/>
        <v>1</v>
      </c>
      <c r="L54" s="39">
        <f t="shared" si="19"/>
        <v>1</v>
      </c>
      <c r="M54" s="39">
        <f t="shared" si="19"/>
        <v>1</v>
      </c>
      <c r="N54" s="39">
        <f t="shared" si="19"/>
        <v>1</v>
      </c>
      <c r="O54" s="39">
        <f t="shared" si="19"/>
        <v>1</v>
      </c>
      <c r="P54" s="39">
        <f t="shared" si="19"/>
        <v>1</v>
      </c>
    </row>
    <row r="55" spans="1:16" x14ac:dyDescent="0.25">
      <c r="A55" s="38" t="str">
        <f t="shared" si="20"/>
        <v>Face Shield</v>
      </c>
      <c r="B55" s="52" t="str">
        <f t="shared" si="18"/>
        <v xml:space="preserve"> </v>
      </c>
      <c r="C55" s="73"/>
      <c r="D55" s="39" t="str">
        <f t="shared" si="21"/>
        <v xml:space="preserve"> </v>
      </c>
      <c r="E55" s="39" t="str">
        <f t="shared" si="19"/>
        <v xml:space="preserve"> </v>
      </c>
      <c r="F55" s="39" t="str">
        <f t="shared" si="19"/>
        <v xml:space="preserve"> </v>
      </c>
      <c r="G55" s="39" t="str">
        <f t="shared" si="19"/>
        <v xml:space="preserve"> </v>
      </c>
      <c r="H55" s="39" t="str">
        <f t="shared" si="19"/>
        <v xml:space="preserve"> </v>
      </c>
      <c r="I55" s="39" t="str">
        <f t="shared" si="19"/>
        <v xml:space="preserve"> </v>
      </c>
      <c r="J55" s="39" t="str">
        <f t="shared" si="19"/>
        <v xml:space="preserve"> </v>
      </c>
      <c r="K55" s="39" t="str">
        <f t="shared" si="19"/>
        <v xml:space="preserve"> </v>
      </c>
      <c r="L55" s="39" t="str">
        <f t="shared" si="19"/>
        <v xml:space="preserve"> </v>
      </c>
      <c r="M55" s="39" t="str">
        <f t="shared" si="19"/>
        <v xml:space="preserve"> </v>
      </c>
      <c r="N55" s="39" t="str">
        <f t="shared" si="19"/>
        <v xml:space="preserve"> </v>
      </c>
      <c r="O55" s="39" t="str">
        <f t="shared" si="19"/>
        <v xml:space="preserve"> </v>
      </c>
      <c r="P55" s="39" t="str">
        <f t="shared" si="19"/>
        <v xml:space="preserve"> </v>
      </c>
    </row>
    <row r="56" spans="1:16" x14ac:dyDescent="0.25">
      <c r="A56" s="38" t="str">
        <f t="shared" si="20"/>
        <v>Apron</v>
      </c>
      <c r="B56" s="52" t="str">
        <f t="shared" si="18"/>
        <v xml:space="preserve"> </v>
      </c>
      <c r="C56" s="73"/>
      <c r="D56" s="39" t="str">
        <f t="shared" si="21"/>
        <v xml:space="preserve"> </v>
      </c>
      <c r="E56" s="39" t="str">
        <f t="shared" si="19"/>
        <v xml:space="preserve"> </v>
      </c>
      <c r="F56" s="39" t="str">
        <f t="shared" si="19"/>
        <v xml:space="preserve"> </v>
      </c>
      <c r="G56" s="39" t="str">
        <f t="shared" si="19"/>
        <v xml:space="preserve"> </v>
      </c>
      <c r="H56" s="39" t="str">
        <f t="shared" si="19"/>
        <v xml:space="preserve"> </v>
      </c>
      <c r="I56" s="39" t="str">
        <f t="shared" si="19"/>
        <v xml:space="preserve"> </v>
      </c>
      <c r="J56" s="39" t="str">
        <f t="shared" si="19"/>
        <v xml:space="preserve"> </v>
      </c>
      <c r="K56" s="39" t="str">
        <f t="shared" si="19"/>
        <v xml:space="preserve"> </v>
      </c>
      <c r="L56" s="39" t="str">
        <f t="shared" si="19"/>
        <v xml:space="preserve"> </v>
      </c>
      <c r="M56" s="39" t="str">
        <f t="shared" si="19"/>
        <v xml:space="preserve"> </v>
      </c>
      <c r="N56" s="39" t="str">
        <f t="shared" si="19"/>
        <v xml:space="preserve"> </v>
      </c>
      <c r="O56" s="39" t="str">
        <f t="shared" si="19"/>
        <v xml:space="preserve"> </v>
      </c>
      <c r="P56" s="39" t="str">
        <f t="shared" si="19"/>
        <v xml:space="preserve"> </v>
      </c>
    </row>
    <row r="57" spans="1:16" x14ac:dyDescent="0.25">
      <c r="A57" s="38" t="str">
        <f t="shared" si="20"/>
        <v>Other 2</v>
      </c>
      <c r="B57" s="52" t="str">
        <f t="shared" si="18"/>
        <v xml:space="preserve"> </v>
      </c>
      <c r="C57" s="73"/>
      <c r="D57" s="39" t="str">
        <f t="shared" si="21"/>
        <v xml:space="preserve"> </v>
      </c>
      <c r="E57" s="39" t="str">
        <f t="shared" si="19"/>
        <v xml:space="preserve"> </v>
      </c>
      <c r="F57" s="39" t="str">
        <f t="shared" si="19"/>
        <v xml:space="preserve"> </v>
      </c>
      <c r="G57" s="39" t="str">
        <f t="shared" si="19"/>
        <v xml:space="preserve"> </v>
      </c>
      <c r="H57" s="39" t="str">
        <f t="shared" si="19"/>
        <v xml:space="preserve"> </v>
      </c>
      <c r="I57" s="39" t="str">
        <f t="shared" si="19"/>
        <v xml:space="preserve"> </v>
      </c>
      <c r="J57" s="39" t="str">
        <f t="shared" si="19"/>
        <v xml:space="preserve"> </v>
      </c>
      <c r="K57" s="39" t="str">
        <f t="shared" si="19"/>
        <v xml:space="preserve"> </v>
      </c>
      <c r="L57" s="39" t="str">
        <f t="shared" si="19"/>
        <v xml:space="preserve"> </v>
      </c>
      <c r="M57" s="39" t="str">
        <f t="shared" si="19"/>
        <v xml:space="preserve"> </v>
      </c>
      <c r="N57" s="39" t="str">
        <f t="shared" si="19"/>
        <v xml:space="preserve"> </v>
      </c>
      <c r="O57" s="39" t="str">
        <f t="shared" si="19"/>
        <v xml:space="preserve"> </v>
      </c>
      <c r="P57" s="39" t="str">
        <f t="shared" si="19"/>
        <v xml:space="preserve"> </v>
      </c>
    </row>
    <row r="58" spans="1:16" x14ac:dyDescent="0.25">
      <c r="A58" s="38" t="str">
        <f t="shared" si="20"/>
        <v>Other 3</v>
      </c>
      <c r="B58" s="52" t="str">
        <f t="shared" si="18"/>
        <v xml:space="preserve"> </v>
      </c>
      <c r="C58" s="73"/>
      <c r="D58" s="39" t="str">
        <f t="shared" si="21"/>
        <v xml:space="preserve"> </v>
      </c>
      <c r="E58" s="39" t="str">
        <f t="shared" si="19"/>
        <v xml:space="preserve"> </v>
      </c>
      <c r="F58" s="39" t="str">
        <f t="shared" si="19"/>
        <v xml:space="preserve"> </v>
      </c>
      <c r="G58" s="39" t="str">
        <f t="shared" si="19"/>
        <v xml:space="preserve"> </v>
      </c>
      <c r="H58" s="39" t="str">
        <f t="shared" si="19"/>
        <v xml:space="preserve"> </v>
      </c>
      <c r="I58" s="39" t="str">
        <f t="shared" si="19"/>
        <v xml:space="preserve"> </v>
      </c>
      <c r="J58" s="39" t="str">
        <f t="shared" si="19"/>
        <v xml:space="preserve"> </v>
      </c>
      <c r="K58" s="39" t="str">
        <f t="shared" si="19"/>
        <v xml:space="preserve"> </v>
      </c>
      <c r="L58" s="39" t="str">
        <f t="shared" si="19"/>
        <v xml:space="preserve"> </v>
      </c>
      <c r="M58" s="39" t="str">
        <f t="shared" si="19"/>
        <v xml:space="preserve"> </v>
      </c>
      <c r="N58" s="39" t="str">
        <f t="shared" si="19"/>
        <v xml:space="preserve"> </v>
      </c>
      <c r="O58" s="39" t="str">
        <f t="shared" si="19"/>
        <v xml:space="preserve"> </v>
      </c>
      <c r="P58" s="39" t="str">
        <f t="shared" si="19"/>
        <v xml:space="preserve"> </v>
      </c>
    </row>
    <row r="59" spans="1:16" x14ac:dyDescent="0.25">
      <c r="A59" s="38" t="str">
        <f t="shared" si="20"/>
        <v>Other 4</v>
      </c>
      <c r="B59" s="52" t="str">
        <f t="shared" si="18"/>
        <v xml:space="preserve"> </v>
      </c>
      <c r="C59" s="73"/>
      <c r="D59" s="39" t="str">
        <f t="shared" si="21"/>
        <v xml:space="preserve"> </v>
      </c>
      <c r="E59" s="39" t="str">
        <f t="shared" si="19"/>
        <v xml:space="preserve"> </v>
      </c>
      <c r="F59" s="39" t="str">
        <f t="shared" si="19"/>
        <v xml:space="preserve"> </v>
      </c>
      <c r="G59" s="39" t="str">
        <f t="shared" si="19"/>
        <v xml:space="preserve"> </v>
      </c>
      <c r="H59" s="39" t="str">
        <f t="shared" si="19"/>
        <v xml:space="preserve"> </v>
      </c>
      <c r="I59" s="39" t="str">
        <f t="shared" si="19"/>
        <v xml:space="preserve"> </v>
      </c>
      <c r="J59" s="39" t="str">
        <f t="shared" si="19"/>
        <v xml:space="preserve"> </v>
      </c>
      <c r="K59" s="39" t="str">
        <f t="shared" si="19"/>
        <v xml:space="preserve"> </v>
      </c>
      <c r="L59" s="39" t="str">
        <f t="shared" si="19"/>
        <v xml:space="preserve"> </v>
      </c>
      <c r="M59" s="39" t="str">
        <f t="shared" si="19"/>
        <v xml:space="preserve"> </v>
      </c>
      <c r="N59" s="39" t="str">
        <f t="shared" si="19"/>
        <v xml:space="preserve"> </v>
      </c>
      <c r="O59" s="39" t="str">
        <f t="shared" si="19"/>
        <v xml:space="preserve"> </v>
      </c>
      <c r="P59" s="39" t="str">
        <f t="shared" si="19"/>
        <v xml:space="preserve"> </v>
      </c>
    </row>
    <row r="60" spans="1:16" x14ac:dyDescent="0.25">
      <c r="A60" s="38" t="str">
        <f t="shared" si="20"/>
        <v>Other 5</v>
      </c>
      <c r="B60" s="52" t="str">
        <f t="shared" si="18"/>
        <v xml:space="preserve"> </v>
      </c>
      <c r="C60" s="73"/>
      <c r="D60" s="39" t="str">
        <f t="shared" si="21"/>
        <v xml:space="preserve"> </v>
      </c>
      <c r="E60" s="39" t="str">
        <f t="shared" si="19"/>
        <v xml:space="preserve"> </v>
      </c>
      <c r="F60" s="39" t="str">
        <f t="shared" si="19"/>
        <v xml:space="preserve"> </v>
      </c>
      <c r="G60" s="39" t="str">
        <f t="shared" si="19"/>
        <v xml:space="preserve"> </v>
      </c>
      <c r="H60" s="39" t="str">
        <f t="shared" si="19"/>
        <v xml:space="preserve"> </v>
      </c>
      <c r="I60" s="39" t="str">
        <f t="shared" si="19"/>
        <v xml:space="preserve"> </v>
      </c>
      <c r="J60" s="39" t="str">
        <f t="shared" si="19"/>
        <v xml:space="preserve"> </v>
      </c>
      <c r="K60" s="39" t="str">
        <f t="shared" si="19"/>
        <v xml:space="preserve"> </v>
      </c>
      <c r="L60" s="39" t="str">
        <f t="shared" si="19"/>
        <v xml:space="preserve"> </v>
      </c>
      <c r="M60" s="39" t="str">
        <f t="shared" si="19"/>
        <v xml:space="preserve"> </v>
      </c>
      <c r="N60" s="39" t="str">
        <f t="shared" si="19"/>
        <v xml:space="preserve"> </v>
      </c>
      <c r="O60" s="39" t="str">
        <f t="shared" si="19"/>
        <v xml:space="preserve"> </v>
      </c>
      <c r="P60" s="39" t="str">
        <f t="shared" si="19"/>
        <v xml:space="preserve"> </v>
      </c>
    </row>
    <row r="61" spans="1:16" x14ac:dyDescent="0.25">
      <c r="A61" s="38" t="str">
        <f t="shared" si="20"/>
        <v>Other 6</v>
      </c>
      <c r="B61" s="52" t="str">
        <f t="shared" si="18"/>
        <v xml:space="preserve"> </v>
      </c>
      <c r="C61" s="73"/>
      <c r="D61" s="39" t="str">
        <f t="shared" si="21"/>
        <v xml:space="preserve"> </v>
      </c>
      <c r="E61" s="39" t="str">
        <f t="shared" ref="E61:E63" si="22">IF(X39=TRUE, " ", D39-E39)</f>
        <v xml:space="preserve"> </v>
      </c>
      <c r="F61" s="39" t="str">
        <f t="shared" ref="F61:F63" si="23">IF(Y39=TRUE, " ", E39-F39)</f>
        <v xml:space="preserve"> </v>
      </c>
      <c r="G61" s="39" t="str">
        <f t="shared" ref="G61:G63" si="24">IF(Z39=TRUE, " ", F39-G39)</f>
        <v xml:space="preserve"> </v>
      </c>
      <c r="H61" s="39" t="str">
        <f t="shared" ref="H61:H63" si="25">IF(AA39=TRUE, " ", G39-H39)</f>
        <v xml:space="preserve"> </v>
      </c>
      <c r="I61" s="39" t="str">
        <f t="shared" ref="I61:I63" si="26">IF(AB39=TRUE, " ", H39-I39)</f>
        <v xml:space="preserve"> </v>
      </c>
      <c r="J61" s="39" t="str">
        <f t="shared" ref="J61:J63" si="27">IF(AC39=TRUE, " ", I39-J39)</f>
        <v xml:space="preserve"> </v>
      </c>
      <c r="K61" s="39" t="str">
        <f t="shared" ref="K61:K63" si="28">IF(AD39=TRUE, " ", J39-K39)</f>
        <v xml:space="preserve"> </v>
      </c>
      <c r="L61" s="39" t="str">
        <f t="shared" ref="L61:L63" si="29">IF(AE39=TRUE, " ", K39-L39)</f>
        <v xml:space="preserve"> </v>
      </c>
      <c r="M61" s="39" t="str">
        <f t="shared" ref="M61:M63" si="30">IF(AF39=TRUE, " ", L39-M39)</f>
        <v xml:space="preserve"> </v>
      </c>
      <c r="N61" s="39" t="str">
        <f t="shared" ref="N61:N63" si="31">IF(AG39=TRUE, " ", M39-N39)</f>
        <v xml:space="preserve"> </v>
      </c>
      <c r="O61" s="39" t="str">
        <f t="shared" ref="O61:O63" si="32">IF(AH39=TRUE, " ", N39-O39)</f>
        <v xml:space="preserve"> </v>
      </c>
      <c r="P61" s="39" t="str">
        <f t="shared" ref="P61:P63" si="33">IF(AI39=TRUE, " ", O39-P39)</f>
        <v xml:space="preserve"> </v>
      </c>
    </row>
    <row r="62" spans="1:16" x14ac:dyDescent="0.25">
      <c r="A62" s="38" t="str">
        <f t="shared" si="20"/>
        <v>Other 7</v>
      </c>
      <c r="B62" s="52" t="str">
        <f t="shared" si="18"/>
        <v xml:space="preserve"> </v>
      </c>
      <c r="C62" s="73"/>
      <c r="D62" s="39" t="str">
        <f t="shared" si="21"/>
        <v xml:space="preserve"> </v>
      </c>
      <c r="E62" s="39" t="str">
        <f t="shared" si="22"/>
        <v xml:space="preserve"> </v>
      </c>
      <c r="F62" s="39" t="str">
        <f t="shared" si="23"/>
        <v xml:space="preserve"> </v>
      </c>
      <c r="G62" s="39" t="str">
        <f t="shared" si="24"/>
        <v xml:space="preserve"> </v>
      </c>
      <c r="H62" s="39" t="str">
        <f t="shared" si="25"/>
        <v xml:space="preserve"> </v>
      </c>
      <c r="I62" s="39" t="str">
        <f t="shared" si="26"/>
        <v xml:space="preserve"> </v>
      </c>
      <c r="J62" s="39" t="str">
        <f t="shared" si="27"/>
        <v xml:space="preserve"> </v>
      </c>
      <c r="K62" s="39" t="str">
        <f t="shared" si="28"/>
        <v xml:space="preserve"> </v>
      </c>
      <c r="L62" s="39" t="str">
        <f t="shared" si="29"/>
        <v xml:space="preserve"> </v>
      </c>
      <c r="M62" s="39" t="str">
        <f t="shared" si="30"/>
        <v xml:space="preserve"> </v>
      </c>
      <c r="N62" s="39" t="str">
        <f t="shared" si="31"/>
        <v xml:space="preserve"> </v>
      </c>
      <c r="O62" s="39" t="str">
        <f t="shared" si="32"/>
        <v xml:space="preserve"> </v>
      </c>
      <c r="P62" s="39" t="str">
        <f t="shared" si="33"/>
        <v xml:space="preserve"> </v>
      </c>
    </row>
    <row r="63" spans="1:16" ht="15.75" thickBot="1" x14ac:dyDescent="0.3">
      <c r="A63" s="38" t="str">
        <f t="shared" si="20"/>
        <v>Other 8</v>
      </c>
      <c r="B63" s="52" t="str">
        <f t="shared" si="18"/>
        <v xml:space="preserve"> </v>
      </c>
      <c r="C63" s="74"/>
      <c r="D63" s="39" t="str">
        <f t="shared" si="21"/>
        <v xml:space="preserve"> </v>
      </c>
      <c r="E63" s="39" t="str">
        <f t="shared" si="22"/>
        <v xml:space="preserve"> </v>
      </c>
      <c r="F63" s="39" t="str">
        <f t="shared" si="23"/>
        <v xml:space="preserve"> </v>
      </c>
      <c r="G63" s="39" t="str">
        <f t="shared" si="24"/>
        <v xml:space="preserve"> </v>
      </c>
      <c r="H63" s="39" t="str">
        <f t="shared" si="25"/>
        <v xml:space="preserve"> </v>
      </c>
      <c r="I63" s="39" t="str">
        <f t="shared" si="26"/>
        <v xml:space="preserve"> </v>
      </c>
      <c r="J63" s="39" t="str">
        <f t="shared" si="27"/>
        <v xml:space="preserve"> </v>
      </c>
      <c r="K63" s="39" t="str">
        <f t="shared" si="28"/>
        <v xml:space="preserve"> </v>
      </c>
      <c r="L63" s="39" t="str">
        <f t="shared" si="29"/>
        <v xml:space="preserve"> </v>
      </c>
      <c r="M63" s="39" t="str">
        <f t="shared" si="30"/>
        <v xml:space="preserve"> </v>
      </c>
      <c r="N63" s="39" t="str">
        <f t="shared" si="31"/>
        <v xml:space="preserve"> </v>
      </c>
      <c r="O63" s="39" t="str">
        <f t="shared" si="32"/>
        <v xml:space="preserve"> </v>
      </c>
      <c r="P63" s="39" t="str">
        <f t="shared" si="33"/>
        <v xml:space="preserve"> </v>
      </c>
    </row>
    <row r="64" spans="1:16" x14ac:dyDescent="0.25">
      <c r="A64" s="68" t="s">
        <v>25</v>
      </c>
      <c r="B64" s="69"/>
      <c r="C64" s="40"/>
      <c r="D64" s="40"/>
      <c r="E64" s="40"/>
      <c r="F64" s="41"/>
    </row>
    <row r="65" spans="1:16" x14ac:dyDescent="0.25">
      <c r="A65" s="70"/>
      <c r="B65" s="71"/>
      <c r="C65" s="59" t="s">
        <v>16</v>
      </c>
      <c r="D65" s="60"/>
      <c r="E65" s="60"/>
      <c r="F65" s="61"/>
    </row>
    <row r="66" spans="1:16" ht="18" customHeight="1" x14ac:dyDescent="0.25">
      <c r="A66" s="24" t="s">
        <v>28</v>
      </c>
      <c r="B66" s="11" t="s">
        <v>29</v>
      </c>
      <c r="C66" s="42" t="s">
        <v>9</v>
      </c>
      <c r="D66" s="42" t="s">
        <v>10</v>
      </c>
      <c r="E66" s="43" t="s">
        <v>11</v>
      </c>
      <c r="F66" s="44" t="s">
        <v>12</v>
      </c>
      <c r="G66" s="44" t="s">
        <v>13</v>
      </c>
      <c r="H66" s="44" t="s">
        <v>40</v>
      </c>
      <c r="I66" s="44" t="s">
        <v>49</v>
      </c>
      <c r="J66" s="44" t="s">
        <v>42</v>
      </c>
      <c r="K66" s="44" t="s">
        <v>43</v>
      </c>
      <c r="L66" s="44" t="s">
        <v>44</v>
      </c>
      <c r="M66" s="44" t="s">
        <v>45</v>
      </c>
      <c r="N66" s="44" t="s">
        <v>46</v>
      </c>
      <c r="O66" s="44" t="s">
        <v>47</v>
      </c>
      <c r="P66" s="44" t="s">
        <v>48</v>
      </c>
    </row>
    <row r="67" spans="1:16" x14ac:dyDescent="0.25">
      <c r="A67" s="25" t="str">
        <f>A23</f>
        <v>Gown</v>
      </c>
      <c r="B67" s="53" t="str">
        <f>IF(B23=0," ",B23)</f>
        <v>Size 1</v>
      </c>
      <c r="C67" s="55">
        <f>IF(V23=FALSE,C23/$T23,"No Data")</f>
        <v>9.1162790697674421</v>
      </c>
      <c r="D67" s="55">
        <f t="shared" ref="D67:H67" si="34">IF(W23=FALSE,D23/$T23,"No Data")</f>
        <v>7.441860465116279</v>
      </c>
      <c r="E67" s="55">
        <f t="shared" si="34"/>
        <v>2.6046511627906979</v>
      </c>
      <c r="F67" s="55">
        <f t="shared" si="34"/>
        <v>2.6046511627906979</v>
      </c>
      <c r="G67" s="55">
        <f t="shared" si="34"/>
        <v>2.3255813953488373</v>
      </c>
      <c r="H67" s="55">
        <f t="shared" si="34"/>
        <v>1.8604651162790697</v>
      </c>
      <c r="I67" s="55">
        <f t="shared" ref="I67" si="35">IF(AB23=FALSE,I23/$T23,"No Data")</f>
        <v>1.4883720930232558</v>
      </c>
      <c r="J67" s="55">
        <f t="shared" ref="J67" si="36">IF(AC23=FALSE,J23/$T23,"No Data")</f>
        <v>1.1162790697674418</v>
      </c>
      <c r="K67" s="55">
        <f t="shared" ref="K67" si="37">IF(AD23=FALSE,K23/$T23,"No Data")</f>
        <v>1.1162790697674418</v>
      </c>
      <c r="L67" s="55" t="str">
        <f t="shared" ref="L67:M67" si="38">IF(AE23=FALSE,L23/$T23,"No Data")</f>
        <v>No Data</v>
      </c>
      <c r="M67" s="55" t="str">
        <f t="shared" si="38"/>
        <v>No Data</v>
      </c>
      <c r="N67" s="55" t="str">
        <f t="shared" ref="N67" si="39">IF(AG23=FALSE,N23/$T23,"No Data")</f>
        <v>No Data</v>
      </c>
      <c r="O67" s="55" t="str">
        <f t="shared" ref="O67" si="40">IF(AH23=FALSE,O23/$T23,"No Data")</f>
        <v>No Data</v>
      </c>
      <c r="P67" s="55" t="str">
        <f t="shared" ref="P67" si="41">IF(AI23=FALSE,P23/$T23,"No Data")</f>
        <v>No Data</v>
      </c>
    </row>
    <row r="68" spans="1:16" x14ac:dyDescent="0.25">
      <c r="A68" s="25" t="str">
        <f t="shared" ref="A68" si="42">A24</f>
        <v>Gown</v>
      </c>
      <c r="B68" s="53" t="str">
        <f t="shared" ref="B68:B85" si="43">IF(B24=0," ",B24)</f>
        <v>Size 2</v>
      </c>
      <c r="C68" s="55">
        <f t="shared" ref="C68:C85" si="44">IF(V24=FALSE,C24/$T24,"No Data")</f>
        <v>27.083333333333332</v>
      </c>
      <c r="D68" s="55">
        <f t="shared" ref="D68:D85" si="45">IF(W24=FALSE,D24/$T24,"No Data")</f>
        <v>24.375</v>
      </c>
      <c r="E68" s="55">
        <f t="shared" ref="E68:E85" si="46">IF(X24=FALSE,E24/$T24,"No Data")</f>
        <v>20.583333333333332</v>
      </c>
      <c r="F68" s="55">
        <f t="shared" ref="F68:F85" si="47">IF(Y24=FALSE,F24/$T24,"No Data")</f>
        <v>19.5</v>
      </c>
      <c r="G68" s="55">
        <f t="shared" ref="G68:G85" si="48">IF(Z24=FALSE,G24/$T24,"No Data")</f>
        <v>18.958333333333332</v>
      </c>
      <c r="H68" s="55">
        <f t="shared" ref="H68:H85" si="49">IF(AA24=FALSE,H24/$T24,"No Data")</f>
        <v>18.416666666666664</v>
      </c>
      <c r="I68" s="55">
        <f t="shared" ref="I68:I85" si="50">IF(AB24=FALSE,I24/$T24,"No Data")</f>
        <v>17.875</v>
      </c>
      <c r="J68" s="55">
        <f t="shared" ref="J68:J85" si="51">IF(AC24=FALSE,J24/$T24,"No Data")</f>
        <v>17.333333333333332</v>
      </c>
      <c r="K68" s="55">
        <f t="shared" ref="K68:K85" si="52">IF(AD24=FALSE,K24/$T24,"No Data")</f>
        <v>16.791666666666664</v>
      </c>
      <c r="L68" s="55">
        <f t="shared" ref="L68:L85" si="53">IF(AE24=FALSE,L24/$T24,"No Data")</f>
        <v>16.25</v>
      </c>
      <c r="M68" s="55">
        <f t="shared" ref="M68:M85" si="54">IF(AF24=FALSE,M24/$T24,"No Data")</f>
        <v>15.708333333333332</v>
      </c>
      <c r="N68" s="55">
        <f t="shared" ref="N68:N85" si="55">IF(AG24=FALSE,N24/$T24,"No Data")</f>
        <v>15.166666666666666</v>
      </c>
      <c r="O68" s="55">
        <f t="shared" ref="O68:O85" si="56">IF(AH24=FALSE,O24/$T24,"No Data")</f>
        <v>14.625</v>
      </c>
      <c r="P68" s="55">
        <f t="shared" ref="P68:P85" si="57">IF(AI24=FALSE,P24/$T24,"No Data")</f>
        <v>14.083333333333332</v>
      </c>
    </row>
    <row r="69" spans="1:16" x14ac:dyDescent="0.25">
      <c r="A69" s="25" t="str">
        <f t="shared" ref="A69" si="58">A25</f>
        <v>Surgical Mask</v>
      </c>
      <c r="B69" s="53" t="str">
        <f t="shared" si="43"/>
        <v xml:space="preserve"> </v>
      </c>
      <c r="C69" s="55">
        <f t="shared" si="44"/>
        <v>27.083333333333332</v>
      </c>
      <c r="D69" s="55">
        <f t="shared" si="45"/>
        <v>22.75</v>
      </c>
      <c r="E69" s="55">
        <f t="shared" si="46"/>
        <v>21.125</v>
      </c>
      <c r="F69" s="55">
        <f t="shared" si="47"/>
        <v>19.5</v>
      </c>
      <c r="G69" s="55">
        <f t="shared" si="48"/>
        <v>18.958333333333332</v>
      </c>
      <c r="H69" s="55">
        <f t="shared" si="49"/>
        <v>18.416666666666664</v>
      </c>
      <c r="I69" s="55">
        <f t="shared" si="50"/>
        <v>17.875</v>
      </c>
      <c r="J69" s="55">
        <f t="shared" si="51"/>
        <v>17.333333333333332</v>
      </c>
      <c r="K69" s="55">
        <f t="shared" si="52"/>
        <v>16.791666666666664</v>
      </c>
      <c r="L69" s="55">
        <f t="shared" si="53"/>
        <v>16.25</v>
      </c>
      <c r="M69" s="55">
        <f t="shared" si="54"/>
        <v>15.708333333333332</v>
      </c>
      <c r="N69" s="55">
        <f t="shared" si="55"/>
        <v>15.166666666666666</v>
      </c>
      <c r="O69" s="55">
        <f t="shared" si="56"/>
        <v>14.625</v>
      </c>
      <c r="P69" s="55">
        <f t="shared" si="57"/>
        <v>14.083333333333332</v>
      </c>
    </row>
    <row r="70" spans="1:16" x14ac:dyDescent="0.25">
      <c r="A70" s="25" t="str">
        <f t="shared" ref="A70" si="59">A26</f>
        <v>Gloves</v>
      </c>
      <c r="B70" s="53" t="str">
        <f t="shared" si="43"/>
        <v>small</v>
      </c>
      <c r="C70" s="55">
        <f t="shared" si="44"/>
        <v>27.083333333333332</v>
      </c>
      <c r="D70" s="55">
        <f t="shared" si="45"/>
        <v>24.375</v>
      </c>
      <c r="E70" s="55">
        <f t="shared" si="46"/>
        <v>23.291666666666664</v>
      </c>
      <c r="F70" s="55">
        <f t="shared" si="47"/>
        <v>19.5</v>
      </c>
      <c r="G70" s="55">
        <f t="shared" si="48"/>
        <v>18.958333333333332</v>
      </c>
      <c r="H70" s="55">
        <f t="shared" si="49"/>
        <v>18.416666666666664</v>
      </c>
      <c r="I70" s="55">
        <f t="shared" si="50"/>
        <v>17.875</v>
      </c>
      <c r="J70" s="55">
        <f t="shared" si="51"/>
        <v>17.333333333333332</v>
      </c>
      <c r="K70" s="55">
        <f t="shared" si="52"/>
        <v>16.791666666666664</v>
      </c>
      <c r="L70" s="55">
        <f t="shared" si="53"/>
        <v>16.25</v>
      </c>
      <c r="M70" s="55">
        <f t="shared" si="54"/>
        <v>15.708333333333332</v>
      </c>
      <c r="N70" s="55">
        <f t="shared" si="55"/>
        <v>15.166666666666666</v>
      </c>
      <c r="O70" s="55">
        <f t="shared" si="56"/>
        <v>14.625</v>
      </c>
      <c r="P70" s="55">
        <f t="shared" si="57"/>
        <v>14.083333333333332</v>
      </c>
    </row>
    <row r="71" spans="1:16" x14ac:dyDescent="0.25">
      <c r="A71" s="25" t="str">
        <f t="shared" ref="A71" si="60">A27</f>
        <v>Gloves</v>
      </c>
      <c r="B71" s="53" t="str">
        <f t="shared" si="43"/>
        <v>medium</v>
      </c>
      <c r="C71" s="55">
        <f t="shared" si="44"/>
        <v>26.086956521739129</v>
      </c>
      <c r="D71" s="55">
        <f t="shared" si="45"/>
        <v>22.434782608695652</v>
      </c>
      <c r="E71" s="55">
        <f t="shared" si="46"/>
        <v>21.913043478260867</v>
      </c>
      <c r="F71" s="55">
        <f t="shared" si="47"/>
        <v>18.782608695652172</v>
      </c>
      <c r="G71" s="55">
        <f t="shared" si="48"/>
        <v>18.260869565217391</v>
      </c>
      <c r="H71" s="55">
        <f t="shared" si="49"/>
        <v>17.739130434782609</v>
      </c>
      <c r="I71" s="55">
        <f t="shared" si="50"/>
        <v>17.217391304347824</v>
      </c>
      <c r="J71" s="55">
        <f t="shared" si="51"/>
        <v>16.695652173913043</v>
      </c>
      <c r="K71" s="55">
        <f t="shared" si="52"/>
        <v>16.173913043478262</v>
      </c>
      <c r="L71" s="55">
        <f t="shared" si="53"/>
        <v>15.652173913043478</v>
      </c>
      <c r="M71" s="55">
        <f t="shared" si="54"/>
        <v>15.130434782608695</v>
      </c>
      <c r="N71" s="55">
        <f t="shared" si="55"/>
        <v>14.608695652173912</v>
      </c>
      <c r="O71" s="55">
        <f t="shared" si="56"/>
        <v>14.086956521739129</v>
      </c>
      <c r="P71" s="55">
        <f t="shared" si="57"/>
        <v>13.565217391304348</v>
      </c>
    </row>
    <row r="72" spans="1:16" x14ac:dyDescent="0.25">
      <c r="A72" s="25" t="str">
        <f t="shared" ref="A72" si="61">A28</f>
        <v>Gloves</v>
      </c>
      <c r="B72" s="53" t="str">
        <f t="shared" si="43"/>
        <v>large</v>
      </c>
      <c r="C72" s="55">
        <f t="shared" si="44"/>
        <v>27.083333333333332</v>
      </c>
      <c r="D72" s="55">
        <f t="shared" si="45"/>
        <v>22.75</v>
      </c>
      <c r="E72" s="55">
        <f t="shared" si="46"/>
        <v>22.208333333333332</v>
      </c>
      <c r="F72" s="55">
        <f t="shared" si="47"/>
        <v>19.5</v>
      </c>
      <c r="G72" s="55">
        <f t="shared" si="48"/>
        <v>18.958333333333332</v>
      </c>
      <c r="H72" s="55">
        <f t="shared" si="49"/>
        <v>18.416666666666664</v>
      </c>
      <c r="I72" s="55">
        <f t="shared" si="50"/>
        <v>17.875</v>
      </c>
      <c r="J72" s="55">
        <f t="shared" si="51"/>
        <v>17.333333333333332</v>
      </c>
      <c r="K72" s="55">
        <f t="shared" si="52"/>
        <v>16.791666666666664</v>
      </c>
      <c r="L72" s="55">
        <f t="shared" si="53"/>
        <v>16.25</v>
      </c>
      <c r="M72" s="55">
        <f t="shared" si="54"/>
        <v>15.708333333333332</v>
      </c>
      <c r="N72" s="55">
        <f t="shared" si="55"/>
        <v>15.166666666666666</v>
      </c>
      <c r="O72" s="55">
        <f t="shared" si="56"/>
        <v>14.625</v>
      </c>
      <c r="P72" s="55">
        <f t="shared" si="57"/>
        <v>14.083333333333332</v>
      </c>
    </row>
    <row r="73" spans="1:16" x14ac:dyDescent="0.25">
      <c r="A73" s="25" t="str">
        <f t="shared" ref="A73" si="62">A29</f>
        <v>Gloves</v>
      </c>
      <c r="B73" s="53" t="str">
        <f t="shared" si="43"/>
        <v>extra large</v>
      </c>
      <c r="C73" s="55">
        <f t="shared" si="44"/>
        <v>27.083333333333332</v>
      </c>
      <c r="D73" s="55">
        <f t="shared" si="45"/>
        <v>22.208333333333332</v>
      </c>
      <c r="E73" s="55">
        <f t="shared" si="46"/>
        <v>21.666666666666664</v>
      </c>
      <c r="F73" s="55">
        <f t="shared" si="47"/>
        <v>19.5</v>
      </c>
      <c r="G73" s="55">
        <f t="shared" si="48"/>
        <v>18.958333333333332</v>
      </c>
      <c r="H73" s="55">
        <f t="shared" si="49"/>
        <v>18.416666666666664</v>
      </c>
      <c r="I73" s="55">
        <f t="shared" si="50"/>
        <v>17.875</v>
      </c>
      <c r="J73" s="55">
        <f t="shared" si="51"/>
        <v>17.333333333333332</v>
      </c>
      <c r="K73" s="55">
        <f t="shared" si="52"/>
        <v>16.791666666666664</v>
      </c>
      <c r="L73" s="55">
        <f t="shared" si="53"/>
        <v>16.25</v>
      </c>
      <c r="M73" s="55">
        <f t="shared" si="54"/>
        <v>15.708333333333332</v>
      </c>
      <c r="N73" s="55">
        <f t="shared" si="55"/>
        <v>15.166666666666666</v>
      </c>
      <c r="O73" s="55">
        <f t="shared" si="56"/>
        <v>14.625</v>
      </c>
      <c r="P73" s="55">
        <f t="shared" si="57"/>
        <v>14.083333333333332</v>
      </c>
    </row>
    <row r="74" spans="1:16" x14ac:dyDescent="0.25">
      <c r="A74" s="25" t="str">
        <f t="shared" ref="A74" si="63">A30</f>
        <v>Respirator</v>
      </c>
      <c r="B74" s="53" t="str">
        <f t="shared" si="43"/>
        <v>North 7130</v>
      </c>
      <c r="C74" s="55">
        <f t="shared" si="44"/>
        <v>27.083333333333332</v>
      </c>
      <c r="D74" s="55">
        <f t="shared" si="45"/>
        <v>18.958333333333332</v>
      </c>
      <c r="E74" s="55">
        <f t="shared" si="46"/>
        <v>18.416666666666664</v>
      </c>
      <c r="F74" s="55">
        <f t="shared" si="47"/>
        <v>19.5</v>
      </c>
      <c r="G74" s="55">
        <f t="shared" si="48"/>
        <v>18.958333333333332</v>
      </c>
      <c r="H74" s="55">
        <f t="shared" si="49"/>
        <v>18.416666666666664</v>
      </c>
      <c r="I74" s="55">
        <f t="shared" si="50"/>
        <v>17.875</v>
      </c>
      <c r="J74" s="55">
        <f t="shared" si="51"/>
        <v>17.333333333333332</v>
      </c>
      <c r="K74" s="55">
        <f t="shared" si="52"/>
        <v>16.791666666666664</v>
      </c>
      <c r="L74" s="55">
        <f t="shared" si="53"/>
        <v>16.25</v>
      </c>
      <c r="M74" s="55">
        <f t="shared" si="54"/>
        <v>15.708333333333332</v>
      </c>
      <c r="N74" s="55">
        <f t="shared" si="55"/>
        <v>15.166666666666666</v>
      </c>
      <c r="O74" s="55">
        <f t="shared" si="56"/>
        <v>14.625</v>
      </c>
      <c r="P74" s="55">
        <f t="shared" si="57"/>
        <v>14.083333333333332</v>
      </c>
    </row>
    <row r="75" spans="1:16" x14ac:dyDescent="0.25">
      <c r="A75" s="25" t="str">
        <f t="shared" ref="A75" si="64">A31</f>
        <v>Respirator</v>
      </c>
      <c r="B75" s="53" t="str">
        <f t="shared" si="43"/>
        <v>3M 8210</v>
      </c>
      <c r="C75" s="55">
        <f t="shared" si="44"/>
        <v>27.083333333333332</v>
      </c>
      <c r="D75" s="55">
        <f t="shared" si="45"/>
        <v>18.958333333333332</v>
      </c>
      <c r="E75" s="55">
        <f t="shared" si="46"/>
        <v>18.416666666666664</v>
      </c>
      <c r="F75" s="55">
        <f t="shared" si="47"/>
        <v>19.5</v>
      </c>
      <c r="G75" s="55">
        <f t="shared" si="48"/>
        <v>18.958333333333332</v>
      </c>
      <c r="H75" s="55">
        <f t="shared" si="49"/>
        <v>18.416666666666664</v>
      </c>
      <c r="I75" s="55">
        <f t="shared" si="50"/>
        <v>17.875</v>
      </c>
      <c r="J75" s="55">
        <f t="shared" si="51"/>
        <v>17.333333333333332</v>
      </c>
      <c r="K75" s="55">
        <f t="shared" si="52"/>
        <v>16.791666666666664</v>
      </c>
      <c r="L75" s="55">
        <f t="shared" si="53"/>
        <v>16.25</v>
      </c>
      <c r="M75" s="55">
        <f t="shared" si="54"/>
        <v>15.708333333333332</v>
      </c>
      <c r="N75" s="55">
        <f t="shared" si="55"/>
        <v>15.166666666666666</v>
      </c>
      <c r="O75" s="55">
        <f t="shared" si="56"/>
        <v>14.625</v>
      </c>
      <c r="P75" s="55">
        <f t="shared" si="57"/>
        <v>14.083333333333332</v>
      </c>
    </row>
    <row r="76" spans="1:16" x14ac:dyDescent="0.25">
      <c r="A76" s="25" t="str">
        <f t="shared" ref="A76" si="65">A32</f>
        <v>Respirator</v>
      </c>
      <c r="B76" s="53" t="str">
        <f t="shared" si="43"/>
        <v>3M 1860</v>
      </c>
      <c r="C76" s="55">
        <f t="shared" si="44"/>
        <v>27.083333333333332</v>
      </c>
      <c r="D76" s="55">
        <f t="shared" si="45"/>
        <v>18.958333333333332</v>
      </c>
      <c r="E76" s="55">
        <f t="shared" si="46"/>
        <v>18.416666666666664</v>
      </c>
      <c r="F76" s="55">
        <f t="shared" si="47"/>
        <v>19.5</v>
      </c>
      <c r="G76" s="55">
        <f t="shared" si="48"/>
        <v>18.958333333333332</v>
      </c>
      <c r="H76" s="55">
        <f t="shared" si="49"/>
        <v>18.416666666666664</v>
      </c>
      <c r="I76" s="55">
        <f t="shared" si="50"/>
        <v>17.875</v>
      </c>
      <c r="J76" s="55">
        <f t="shared" si="51"/>
        <v>17.333333333333332</v>
      </c>
      <c r="K76" s="55">
        <f t="shared" si="52"/>
        <v>16.791666666666664</v>
      </c>
      <c r="L76" s="55">
        <f t="shared" si="53"/>
        <v>16.25</v>
      </c>
      <c r="M76" s="55">
        <f t="shared" si="54"/>
        <v>15.708333333333332</v>
      </c>
      <c r="N76" s="55">
        <f t="shared" si="55"/>
        <v>15.166666666666666</v>
      </c>
      <c r="O76" s="55">
        <f t="shared" si="56"/>
        <v>14.625</v>
      </c>
      <c r="P76" s="55">
        <f t="shared" si="57"/>
        <v>14.083333333333332</v>
      </c>
    </row>
    <row r="77" spans="1:16" x14ac:dyDescent="0.25">
      <c r="A77" s="25" t="str">
        <f t="shared" ref="A77" si="66">A33</f>
        <v>Face Shield</v>
      </c>
      <c r="B77" s="53" t="str">
        <f t="shared" si="43"/>
        <v xml:space="preserve"> </v>
      </c>
      <c r="C77" s="55" t="str">
        <f t="shared" si="44"/>
        <v>No Data</v>
      </c>
      <c r="D77" s="55" t="str">
        <f t="shared" si="45"/>
        <v>No Data</v>
      </c>
      <c r="E77" s="55" t="str">
        <f t="shared" si="46"/>
        <v>No Data</v>
      </c>
      <c r="F77" s="55" t="str">
        <f t="shared" si="47"/>
        <v>No Data</v>
      </c>
      <c r="G77" s="55" t="str">
        <f t="shared" si="48"/>
        <v>No Data</v>
      </c>
      <c r="H77" s="55" t="str">
        <f t="shared" si="49"/>
        <v>No Data</v>
      </c>
      <c r="I77" s="55" t="str">
        <f t="shared" si="50"/>
        <v>No Data</v>
      </c>
      <c r="J77" s="55" t="str">
        <f t="shared" si="51"/>
        <v>No Data</v>
      </c>
      <c r="K77" s="55" t="str">
        <f t="shared" si="52"/>
        <v>No Data</v>
      </c>
      <c r="L77" s="55" t="str">
        <f t="shared" si="53"/>
        <v>No Data</v>
      </c>
      <c r="M77" s="55" t="str">
        <f t="shared" si="54"/>
        <v>No Data</v>
      </c>
      <c r="N77" s="55" t="str">
        <f t="shared" si="55"/>
        <v>No Data</v>
      </c>
      <c r="O77" s="55" t="str">
        <f t="shared" si="56"/>
        <v>No Data</v>
      </c>
      <c r="P77" s="55" t="str">
        <f t="shared" si="57"/>
        <v>No Data</v>
      </c>
    </row>
    <row r="78" spans="1:16" x14ac:dyDescent="0.25">
      <c r="A78" s="25" t="str">
        <f t="shared" ref="A78" si="67">A34</f>
        <v>Apron</v>
      </c>
      <c r="B78" s="53" t="str">
        <f t="shared" si="43"/>
        <v xml:space="preserve"> </v>
      </c>
      <c r="C78" s="55" t="str">
        <f t="shared" si="44"/>
        <v>No Data</v>
      </c>
      <c r="D78" s="55" t="str">
        <f t="shared" si="45"/>
        <v>No Data</v>
      </c>
      <c r="E78" s="55" t="str">
        <f t="shared" si="46"/>
        <v>No Data</v>
      </c>
      <c r="F78" s="55" t="str">
        <f t="shared" si="47"/>
        <v>No Data</v>
      </c>
      <c r="G78" s="55" t="str">
        <f t="shared" si="48"/>
        <v>No Data</v>
      </c>
      <c r="H78" s="55" t="str">
        <f t="shared" si="49"/>
        <v>No Data</v>
      </c>
      <c r="I78" s="55" t="str">
        <f t="shared" si="50"/>
        <v>No Data</v>
      </c>
      <c r="J78" s="55" t="str">
        <f t="shared" si="51"/>
        <v>No Data</v>
      </c>
      <c r="K78" s="55" t="str">
        <f t="shared" si="52"/>
        <v>No Data</v>
      </c>
      <c r="L78" s="55" t="str">
        <f t="shared" si="53"/>
        <v>No Data</v>
      </c>
      <c r="M78" s="55" t="str">
        <f t="shared" si="54"/>
        <v>No Data</v>
      </c>
      <c r="N78" s="55" t="str">
        <f t="shared" si="55"/>
        <v>No Data</v>
      </c>
      <c r="O78" s="55" t="str">
        <f t="shared" si="56"/>
        <v>No Data</v>
      </c>
      <c r="P78" s="55" t="str">
        <f t="shared" si="57"/>
        <v>No Data</v>
      </c>
    </row>
    <row r="79" spans="1:16" x14ac:dyDescent="0.25">
      <c r="A79" s="25" t="str">
        <f t="shared" ref="A79" si="68">A35</f>
        <v>Other 2</v>
      </c>
      <c r="B79" s="53" t="str">
        <f t="shared" si="43"/>
        <v xml:space="preserve"> </v>
      </c>
      <c r="C79" s="55" t="str">
        <f t="shared" si="44"/>
        <v>No Data</v>
      </c>
      <c r="D79" s="55" t="str">
        <f t="shared" si="45"/>
        <v>No Data</v>
      </c>
      <c r="E79" s="55" t="str">
        <f t="shared" si="46"/>
        <v>No Data</v>
      </c>
      <c r="F79" s="55" t="str">
        <f t="shared" si="47"/>
        <v>No Data</v>
      </c>
      <c r="G79" s="55" t="str">
        <f t="shared" si="48"/>
        <v>No Data</v>
      </c>
      <c r="H79" s="55" t="str">
        <f t="shared" si="49"/>
        <v>No Data</v>
      </c>
      <c r="I79" s="55" t="str">
        <f t="shared" si="50"/>
        <v>No Data</v>
      </c>
      <c r="J79" s="55" t="str">
        <f t="shared" si="51"/>
        <v>No Data</v>
      </c>
      <c r="K79" s="55" t="str">
        <f t="shared" si="52"/>
        <v>No Data</v>
      </c>
      <c r="L79" s="55" t="str">
        <f t="shared" si="53"/>
        <v>No Data</v>
      </c>
      <c r="M79" s="55" t="str">
        <f t="shared" si="54"/>
        <v>No Data</v>
      </c>
      <c r="N79" s="55" t="str">
        <f t="shared" si="55"/>
        <v>No Data</v>
      </c>
      <c r="O79" s="55" t="str">
        <f t="shared" si="56"/>
        <v>No Data</v>
      </c>
      <c r="P79" s="55" t="str">
        <f t="shared" si="57"/>
        <v>No Data</v>
      </c>
    </row>
    <row r="80" spans="1:16" x14ac:dyDescent="0.25">
      <c r="A80" s="25" t="str">
        <f t="shared" ref="A80" si="69">A36</f>
        <v>Other 3</v>
      </c>
      <c r="B80" s="53" t="str">
        <f t="shared" si="43"/>
        <v xml:space="preserve"> </v>
      </c>
      <c r="C80" s="55" t="str">
        <f t="shared" si="44"/>
        <v>No Data</v>
      </c>
      <c r="D80" s="55" t="str">
        <f t="shared" si="45"/>
        <v>No Data</v>
      </c>
      <c r="E80" s="55" t="str">
        <f t="shared" si="46"/>
        <v>No Data</v>
      </c>
      <c r="F80" s="55" t="str">
        <f t="shared" si="47"/>
        <v>No Data</v>
      </c>
      <c r="G80" s="55" t="str">
        <f t="shared" si="48"/>
        <v>No Data</v>
      </c>
      <c r="H80" s="55" t="str">
        <f t="shared" si="49"/>
        <v>No Data</v>
      </c>
      <c r="I80" s="55" t="str">
        <f t="shared" si="50"/>
        <v>No Data</v>
      </c>
      <c r="J80" s="55" t="str">
        <f t="shared" si="51"/>
        <v>No Data</v>
      </c>
      <c r="K80" s="55" t="str">
        <f t="shared" si="52"/>
        <v>No Data</v>
      </c>
      <c r="L80" s="55" t="str">
        <f t="shared" si="53"/>
        <v>No Data</v>
      </c>
      <c r="M80" s="55" t="str">
        <f t="shared" si="54"/>
        <v>No Data</v>
      </c>
      <c r="N80" s="55" t="str">
        <f t="shared" si="55"/>
        <v>No Data</v>
      </c>
      <c r="O80" s="55" t="str">
        <f t="shared" si="56"/>
        <v>No Data</v>
      </c>
      <c r="P80" s="55" t="str">
        <f t="shared" si="57"/>
        <v>No Data</v>
      </c>
    </row>
    <row r="81" spans="1:16" x14ac:dyDescent="0.25">
      <c r="A81" s="25" t="str">
        <f t="shared" ref="A81" si="70">A37</f>
        <v>Other 4</v>
      </c>
      <c r="B81" s="53" t="str">
        <f t="shared" si="43"/>
        <v xml:space="preserve"> </v>
      </c>
      <c r="C81" s="55" t="str">
        <f t="shared" si="44"/>
        <v>No Data</v>
      </c>
      <c r="D81" s="55" t="str">
        <f t="shared" si="45"/>
        <v>No Data</v>
      </c>
      <c r="E81" s="55" t="str">
        <f t="shared" si="46"/>
        <v>No Data</v>
      </c>
      <c r="F81" s="55" t="str">
        <f t="shared" si="47"/>
        <v>No Data</v>
      </c>
      <c r="G81" s="55" t="str">
        <f t="shared" si="48"/>
        <v>No Data</v>
      </c>
      <c r="H81" s="55" t="str">
        <f t="shared" si="49"/>
        <v>No Data</v>
      </c>
      <c r="I81" s="55" t="str">
        <f t="shared" si="50"/>
        <v>No Data</v>
      </c>
      <c r="J81" s="55" t="str">
        <f t="shared" si="51"/>
        <v>No Data</v>
      </c>
      <c r="K81" s="55" t="str">
        <f t="shared" si="52"/>
        <v>No Data</v>
      </c>
      <c r="L81" s="55" t="str">
        <f t="shared" si="53"/>
        <v>No Data</v>
      </c>
      <c r="M81" s="55" t="str">
        <f t="shared" si="54"/>
        <v>No Data</v>
      </c>
      <c r="N81" s="55" t="str">
        <f t="shared" si="55"/>
        <v>No Data</v>
      </c>
      <c r="O81" s="55" t="str">
        <f t="shared" si="56"/>
        <v>No Data</v>
      </c>
      <c r="P81" s="55" t="str">
        <f t="shared" si="57"/>
        <v>No Data</v>
      </c>
    </row>
    <row r="82" spans="1:16" x14ac:dyDescent="0.25">
      <c r="A82" s="25" t="str">
        <f t="shared" ref="A82" si="71">A38</f>
        <v>Other 5</v>
      </c>
      <c r="B82" s="53" t="str">
        <f t="shared" si="43"/>
        <v xml:space="preserve"> </v>
      </c>
      <c r="C82" s="55" t="str">
        <f t="shared" si="44"/>
        <v>No Data</v>
      </c>
      <c r="D82" s="55" t="str">
        <f t="shared" si="45"/>
        <v>No Data</v>
      </c>
      <c r="E82" s="55" t="str">
        <f t="shared" si="46"/>
        <v>No Data</v>
      </c>
      <c r="F82" s="55" t="str">
        <f t="shared" si="47"/>
        <v>No Data</v>
      </c>
      <c r="G82" s="55" t="str">
        <f t="shared" si="48"/>
        <v>No Data</v>
      </c>
      <c r="H82" s="55" t="str">
        <f t="shared" si="49"/>
        <v>No Data</v>
      </c>
      <c r="I82" s="55" t="str">
        <f t="shared" si="50"/>
        <v>No Data</v>
      </c>
      <c r="J82" s="55" t="str">
        <f t="shared" si="51"/>
        <v>No Data</v>
      </c>
      <c r="K82" s="55" t="str">
        <f t="shared" si="52"/>
        <v>No Data</v>
      </c>
      <c r="L82" s="55" t="str">
        <f t="shared" si="53"/>
        <v>No Data</v>
      </c>
      <c r="M82" s="55" t="str">
        <f t="shared" si="54"/>
        <v>No Data</v>
      </c>
      <c r="N82" s="55" t="str">
        <f t="shared" si="55"/>
        <v>No Data</v>
      </c>
      <c r="O82" s="55" t="str">
        <f t="shared" si="56"/>
        <v>No Data</v>
      </c>
      <c r="P82" s="55" t="str">
        <f t="shared" si="57"/>
        <v>No Data</v>
      </c>
    </row>
    <row r="83" spans="1:16" x14ac:dyDescent="0.25">
      <c r="A83" s="25" t="str">
        <f t="shared" ref="A83" si="72">A39</f>
        <v>Other 6</v>
      </c>
      <c r="B83" s="53" t="str">
        <f t="shared" si="43"/>
        <v xml:space="preserve"> </v>
      </c>
      <c r="C83" s="55" t="str">
        <f t="shared" si="44"/>
        <v>No Data</v>
      </c>
      <c r="D83" s="55" t="str">
        <f t="shared" si="45"/>
        <v>No Data</v>
      </c>
      <c r="E83" s="55" t="str">
        <f t="shared" si="46"/>
        <v>No Data</v>
      </c>
      <c r="F83" s="55" t="str">
        <f t="shared" si="47"/>
        <v>No Data</v>
      </c>
      <c r="G83" s="55" t="str">
        <f t="shared" si="48"/>
        <v>No Data</v>
      </c>
      <c r="H83" s="55" t="str">
        <f t="shared" si="49"/>
        <v>No Data</v>
      </c>
      <c r="I83" s="55" t="str">
        <f t="shared" si="50"/>
        <v>No Data</v>
      </c>
      <c r="J83" s="55" t="str">
        <f t="shared" si="51"/>
        <v>No Data</v>
      </c>
      <c r="K83" s="55" t="str">
        <f t="shared" si="52"/>
        <v>No Data</v>
      </c>
      <c r="L83" s="55" t="str">
        <f t="shared" si="53"/>
        <v>No Data</v>
      </c>
      <c r="M83" s="55" t="str">
        <f t="shared" si="54"/>
        <v>No Data</v>
      </c>
      <c r="N83" s="55" t="str">
        <f t="shared" si="55"/>
        <v>No Data</v>
      </c>
      <c r="O83" s="55" t="str">
        <f t="shared" si="56"/>
        <v>No Data</v>
      </c>
      <c r="P83" s="55" t="str">
        <f t="shared" si="57"/>
        <v>No Data</v>
      </c>
    </row>
    <row r="84" spans="1:16" x14ac:dyDescent="0.25">
      <c r="A84" s="25" t="str">
        <f t="shared" ref="A84" si="73">A40</f>
        <v>Other 7</v>
      </c>
      <c r="B84" s="53" t="str">
        <f t="shared" si="43"/>
        <v xml:space="preserve"> </v>
      </c>
      <c r="C84" s="55" t="str">
        <f t="shared" si="44"/>
        <v>No Data</v>
      </c>
      <c r="D84" s="55" t="str">
        <f t="shared" si="45"/>
        <v>No Data</v>
      </c>
      <c r="E84" s="55" t="str">
        <f t="shared" si="46"/>
        <v>No Data</v>
      </c>
      <c r="F84" s="55" t="str">
        <f t="shared" si="47"/>
        <v>No Data</v>
      </c>
      <c r="G84" s="55" t="str">
        <f t="shared" si="48"/>
        <v>No Data</v>
      </c>
      <c r="H84" s="55" t="str">
        <f t="shared" si="49"/>
        <v>No Data</v>
      </c>
      <c r="I84" s="55" t="str">
        <f t="shared" si="50"/>
        <v>No Data</v>
      </c>
      <c r="J84" s="55" t="str">
        <f t="shared" si="51"/>
        <v>No Data</v>
      </c>
      <c r="K84" s="55" t="str">
        <f t="shared" si="52"/>
        <v>No Data</v>
      </c>
      <c r="L84" s="55" t="str">
        <f t="shared" si="53"/>
        <v>No Data</v>
      </c>
      <c r="M84" s="55" t="str">
        <f t="shared" si="54"/>
        <v>No Data</v>
      </c>
      <c r="N84" s="55" t="str">
        <f t="shared" si="55"/>
        <v>No Data</v>
      </c>
      <c r="O84" s="55" t="str">
        <f t="shared" si="56"/>
        <v>No Data</v>
      </c>
      <c r="P84" s="55" t="str">
        <f t="shared" si="57"/>
        <v>No Data</v>
      </c>
    </row>
    <row r="85" spans="1:16" x14ac:dyDescent="0.25">
      <c r="A85" s="25" t="str">
        <f t="shared" ref="A85" si="74">A41</f>
        <v>Other 8</v>
      </c>
      <c r="B85" s="53" t="str">
        <f t="shared" si="43"/>
        <v xml:space="preserve"> </v>
      </c>
      <c r="C85" s="55" t="str">
        <f t="shared" si="44"/>
        <v>No Data</v>
      </c>
      <c r="D85" s="55" t="str">
        <f t="shared" si="45"/>
        <v>No Data</v>
      </c>
      <c r="E85" s="55" t="str">
        <f t="shared" si="46"/>
        <v>No Data</v>
      </c>
      <c r="F85" s="55" t="str">
        <f t="shared" si="47"/>
        <v>No Data</v>
      </c>
      <c r="G85" s="55" t="str">
        <f t="shared" si="48"/>
        <v>No Data</v>
      </c>
      <c r="H85" s="55" t="str">
        <f t="shared" si="49"/>
        <v>No Data</v>
      </c>
      <c r="I85" s="55" t="str">
        <f t="shared" si="50"/>
        <v>No Data</v>
      </c>
      <c r="J85" s="55" t="str">
        <f t="shared" si="51"/>
        <v>No Data</v>
      </c>
      <c r="K85" s="55" t="str">
        <f t="shared" si="52"/>
        <v>No Data</v>
      </c>
      <c r="L85" s="55" t="str">
        <f t="shared" si="53"/>
        <v>No Data</v>
      </c>
      <c r="M85" s="55" t="str">
        <f t="shared" si="54"/>
        <v>No Data</v>
      </c>
      <c r="N85" s="55" t="str">
        <f t="shared" si="55"/>
        <v>No Data</v>
      </c>
      <c r="O85" s="55" t="str">
        <f t="shared" si="56"/>
        <v>No Data</v>
      </c>
      <c r="P85" s="55" t="str">
        <f t="shared" si="57"/>
        <v>No Data</v>
      </c>
    </row>
    <row r="86" spans="1:16" x14ac:dyDescent="0.25">
      <c r="C86" s="3"/>
      <c r="D86" s="3"/>
      <c r="E86" s="3"/>
    </row>
    <row r="87" spans="1:16" x14ac:dyDescent="0.25">
      <c r="C87" s="3"/>
      <c r="D87" s="3"/>
      <c r="E87" s="3"/>
    </row>
    <row r="88" spans="1:16" x14ac:dyDescent="0.25">
      <c r="C88" s="3"/>
      <c r="D88" s="3"/>
      <c r="E88" s="3"/>
    </row>
    <row r="89" spans="1:16" x14ac:dyDescent="0.25">
      <c r="C89" s="3"/>
      <c r="D89" s="3"/>
      <c r="E89" s="3"/>
    </row>
    <row r="90" spans="1:16" x14ac:dyDescent="0.25">
      <c r="C90" s="3"/>
      <c r="D90" s="3"/>
      <c r="E90" s="3"/>
    </row>
  </sheetData>
  <mergeCells count="5">
    <mergeCell ref="C65:F65"/>
    <mergeCell ref="A20:B21"/>
    <mergeCell ref="A42:B43"/>
    <mergeCell ref="A64:B65"/>
    <mergeCell ref="C45:C63"/>
  </mergeCells>
  <phoneticPr fontId="3"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Burn Rate Calculator V1</vt:lpstr>
    </vt:vector>
  </TitlesOfParts>
  <Company>Centers for Disease Control and Prevention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Seaton, Melissa (CDC/NIOSH/DSI/SAB)</dc:creator>
  <cp:lastModifiedBy>Dustyn Saint</cp:lastModifiedBy>
  <dcterms:created xsi:type="dcterms:W3CDTF">2020-03-12T19:32:09Z</dcterms:created>
  <dcterms:modified xsi:type="dcterms:W3CDTF">2020-03-27T18:08:08Z</dcterms:modified>
</cp:coreProperties>
</file>